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<sst xmlns="http://schemas.openxmlformats.org/spreadsheetml/2006/main" count="35" uniqueCount="35">
  <si>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</si>
  <si>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SAU001</t>
  </si>
  <si>
    <t xml:space="preserve">Ud</t>
  </si>
  <si>
    <t xml:space="preserve">Urinario de porcelana sanitaria.</t>
  </si>
  <si>
    <r>
      <rPr>
        <sz val="8.25"/>
        <color rgb="FF000000"/>
        <rFont val="Arial"/>
        <family val="2"/>
      </rPr>
      <t xml:space="preserve">Urinario de porcelana sanitaria, con alimentación y desagüe alimentación y desagüe sifónico empotrados, gama media, color blanco, de 315x350 mm, con tapa, equipado con grifería temporizada, gama básica, acabado cromado, de 82x70 mm grifería temporizada, gama básica, acabado cromado, de 82x70 mm y desagüe visto, color blanco. Incluso silicona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</si>
  <si>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</si>
  <si>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</si>
  <si>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</si>
  <si>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</si>
  <si>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</si>
  <si>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</si>
  <si>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</si>
  <si>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mt30uag010d</t>
  </si>
  <si>
    <t xml:space="preserve">Ud</t>
  </si>
  <si>
    <t xml:space="preserve">Urinario de porcelana sanitaria, con alimentación y desagüe sifónico empotrados, gama media, color blanco, de 315x350 mm, tapa de poliéster con bisagras de acero inoxidable y juego de fijación mural de acero.</t>
  </si>
  <si>
    <t xml:space="preserve">mt31gtg030a</t>
  </si>
  <si>
    <t xml:space="preserve">Ud</t>
  </si>
  <si>
    <t xml:space="preserve">Grifería temporizada para urinario, gama básica, acabado cromado, de 82x70 mm, con enlace cromado.</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</si>
  <si>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</si>
  <si>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</si>
  <si>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con válvula de desagüe.</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</si>
  <si>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</si>
  <si>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</si>
  <si>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</si>
  <si>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</si>
  <si>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</si>
  <si>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</si>
  <si>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</si>
  <si>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</si>
  <si>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</si>
  <si>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</si>
  <si>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</si>
  <si>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</si>
  <si>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938,81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</si>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</sst>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8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1293.93</v>
      </c>
      <c r="G10" s="12">
        <f ca="1">ROUND(INDIRECT(ADDRESS(ROW()+(0), COLUMN()+(-2), 1))*INDIRECT(ADDRESS(ROW()+(0), COLUMN()+(-1), 1)), 2)</f>
        <v>1293.93</v>
      </c>
    </row>
    <row r="11" spans="1:7" ht="24.00" thickBot="1" customHeight="1">
      <c r="A11" s="1" t="s">
        <v>15</v>
      </c>
      <c r="B11" s="1"/>
      <c r="C11" s="10" t="s">
        <v>16</v>
      </c>
      <c r="D11" s="1" t="s">
        <v>17</v>
      </c>
      <c r="E11" s="11">
        <v>1</v>
      </c>
      <c r="F11" s="12">
        <v>575.96</v>
      </c>
      <c r="G11" s="12">
        <f ca="1">ROUND(INDIRECT(ADDRESS(ROW()+(0), COLUMN()+(-2), 1))*INDIRECT(ADDRESS(ROW()+(0), COLUMN()+(-1), 1)), 2)</f>
        <v>575.96</v>
      </c>
    </row>
    <row r="12" spans="1:7" ht="34.50" thickBot="1" customHeight="1">
      <c r="A12" s="1" t="s">
        <v>18</v>
      </c>
      <c r="B12" s="1"/>
      <c r="C12" s="10" t="s">
        <v>19</v>
      </c>
      <c r="D12" s="1" t="s">
        <v>20</v>
      </c>
      <c r="E12" s="11">
        <v>1</v>
      </c>
      <c r="F12" s="12">
        <v>40.36</v>
      </c>
      <c r="G12" s="12">
        <f ca="1">ROUND(INDIRECT(ADDRESS(ROW()+(0), COLUMN()+(-2), 1))*INDIRECT(ADDRESS(ROW()+(0), COLUMN()+(-1), 1)), 2)</f>
        <v>40.36</v>
      </c>
    </row>
    <row r="13" spans="1:7" ht="24.00" thickBot="1" customHeight="1">
      <c r="A13" s="1" t="s">
        <v>21</v>
      </c>
      <c r="B13" s="1"/>
      <c r="C13" s="10" t="s">
        <v>22</v>
      </c>
      <c r="D13" s="1" t="s">
        <v>23</v>
      </c>
      <c r="E13" s="13">
        <v>0.012</v>
      </c>
      <c r="F13" s="14">
        <v>38.1</v>
      </c>
      <c r="G13" s="14">
        <f ca="1">ROUND(INDIRECT(ADDRESS(ROW()+(0), COLUMN()+(-2), 1))*INDIRECT(ADDRESS(ROW()+(0), COLUMN()+(-1), 1)), 2)</f>
        <v>0.46</v>
      </c>
    </row>
    <row r="14" spans="1:7" ht="13.50" thickBot="1" customHeight="1">
      <c r="A14" s="15"/>
      <c r="B14" s="15"/>
      <c r="C14" s="15"/>
      <c r="D14" s="15"/>
      <c r="E14" s="9" t="s">
        <v>24</v>
      </c>
      <c r="F14" s="9"/>
      <c r="G14" s="17">
        <f ca="1">ROUND(SUM(INDIRECT(ADDRESS(ROW()+(-1), COLUMN()+(0), 1)),INDIRECT(ADDRESS(ROW()+(-2), COLUMN()+(0), 1)),INDIRECT(ADDRESS(ROW()+(-3), COLUMN()+(0), 1)),INDIRECT(ADDRESS(ROW()+(-4), COLUMN()+(0), 1))), 2)</f>
        <v>1910.71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1.48</v>
      </c>
      <c r="F16" s="14">
        <v>32.15</v>
      </c>
      <c r="G16" s="14">
        <f ca="1">ROUND(INDIRECT(ADDRESS(ROW()+(0), COLUMN()+(-2), 1))*INDIRECT(ADDRESS(ROW()+(0), COLUMN()+(-1), 1)), 2)</f>
        <v>47.58</v>
      </c>
    </row>
    <row r="17" spans="1:7" ht="13.50" thickBot="1" customHeight="1">
      <c r="A17" s="15"/>
      <c r="B17" s="15"/>
      <c r="C17" s="15"/>
      <c r="D17" s="15"/>
      <c r="E17" s="9" t="s">
        <v>29</v>
      </c>
      <c r="F17" s="9"/>
      <c r="G17" s="17">
        <f ca="1">ROUND(SUM(INDIRECT(ADDRESS(ROW()+(-1), COLUMN()+(0), 1))), 2)</f>
        <v>47.58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1958.29</v>
      </c>
      <c r="G19" s="14">
        <f ca="1">ROUND(INDIRECT(ADDRESS(ROW()+(0), COLUMN()+(-2), 1))*INDIRECT(ADDRESS(ROW()+(0), COLUMN()+(-1), 1))/100, 2)</f>
        <v>39.17</v>
      </c>
    </row>
    <row r="20" spans="1:7" ht="13.50" thickBot="1" customHeight="1">
      <c r="A20" s="21" t="s">
        <v>33</v>
      </c>
      <c r="B20" s="21"/>
      <c r="C20" s="22"/>
      <c r="D20" s="23"/>
      <c r="E20" s="24" t="s">
        <v>34</v>
      </c>
      <c r="F20" s="25"/>
      <c r="G20" s="26">
        <f ca="1">ROUND(SUM(INDIRECT(ADDRESS(ROW()+(-1), COLUMN()+(0), 1)),INDIRECT(ADDRESS(ROW()+(-3), COLUMN()+(0), 1)),INDIRECT(ADDRESS(ROW()+(-6), COLUMN()+(0), 1))), 2)</f>
        <v>1997.46</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