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<sst xmlns="http://schemas.openxmlformats.org/spreadsheetml/2006/main" count="35" uniqueCount="35">
  <si>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</si>
  <si>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SAU001</t>
  </si>
  <si>
    <t xml:space="preserve">Ud</t>
  </si>
  <si>
    <t xml:space="preserve">Urinario de porcelana sanitaria.</t>
  </si>
  <si>
    <r>
      <rPr>
        <sz val="8.25"/>
        <color rgb="FF000000"/>
        <rFont val="Arial"/>
        <family val="2"/>
      </rPr>
      <t xml:space="preserve">Urinario de porcelana sanitaria, con alimentación y desagüe alimentación y desagüe sifónico empotrados, gama media, color blanco, de 315x350 mm, sin tapa, equipado con grifería temporizada empotrada, gama media, acabado cromado, de 25x108 mm grifería temporizada empotrada, gama media, acabado cromado, de 25x108 mm y desagüe visto, acabado cromado. Incluso silicona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</si>
  <si>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</si>
  <si>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</si>
  <si>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</si>
  <si>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</si>
  <si>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</si>
  <si>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</si>
  <si>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</si>
  <si>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mt30uag010a</t>
  </si>
  <si>
    <t xml:space="preserve">Ud</t>
  </si>
  <si>
    <t xml:space="preserve">Urinario de porcelana sanitaria, con alimentación y desagüe sifónico empotrados, gama media, color blanco, de 315x350 mm, con juego de fijación mural de acero.</t>
  </si>
  <si>
    <t xml:space="preserve">mt31gtg032a</t>
  </si>
  <si>
    <t xml:space="preserve">Ud</t>
  </si>
  <si>
    <t xml:space="preserve">Grifería temporizada empotrada para urinario, gama media, acabado cromado, de 25x108 mm.</t>
  </si>
  <si>
    <t xml:space="preserve">mt36www005d</t>
  </si>
  <si>
    <t xml:space="preserve">Ud</t>
  </si>
  <si>
    <t xml:space="preserve">Acoplamiento a pared acodado con plafón, ABS, serie B, acabado cromado, para evacuación de aguas residuales (a baja y alta temperatura) en el interior de los edificios, enlace mixto de 1 1/4"x40 mm de diámetro, con válvula de desagüe.</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</si>
  <si>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</si>
  <si>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</si>
  <si>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</si>
  <si>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</si>
  <si>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</si>
  <si>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</si>
  <si>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</si>
  <si>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</si>
  <si>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</si>
  <si>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</si>
  <si>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</si>
  <si>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</si>
  <si>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777,86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</si>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</sst>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2.4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965.77</v>
      </c>
      <c r="G10" s="12">
        <f ca="1">ROUND(INDIRECT(ADDRESS(ROW()+(0), COLUMN()+(-2), 1))*INDIRECT(ADDRESS(ROW()+(0), COLUMN()+(-1), 1)), 2)</f>
        <v>965.77</v>
      </c>
    </row>
    <row r="11" spans="1:7" ht="24.00" thickBot="1" customHeight="1">
      <c r="A11" s="1" t="s">
        <v>15</v>
      </c>
      <c r="B11" s="1"/>
      <c r="C11" s="10" t="s">
        <v>16</v>
      </c>
      <c r="D11" s="1" t="s">
        <v>17</v>
      </c>
      <c r="E11" s="11">
        <v>1</v>
      </c>
      <c r="F11" s="12">
        <v>409.96</v>
      </c>
      <c r="G11" s="12">
        <f ca="1">ROUND(INDIRECT(ADDRESS(ROW()+(0), COLUMN()+(-2), 1))*INDIRECT(ADDRESS(ROW()+(0), COLUMN()+(-1), 1)), 2)</f>
        <v>409.96</v>
      </c>
    </row>
    <row r="12" spans="1:7" ht="34.50" thickBot="1" customHeight="1">
      <c r="A12" s="1" t="s">
        <v>18</v>
      </c>
      <c r="B12" s="1"/>
      <c r="C12" s="10" t="s">
        <v>19</v>
      </c>
      <c r="D12" s="1" t="s">
        <v>20</v>
      </c>
      <c r="E12" s="11">
        <v>1</v>
      </c>
      <c r="F12" s="12">
        <v>206.72</v>
      </c>
      <c r="G12" s="12">
        <f ca="1">ROUND(INDIRECT(ADDRESS(ROW()+(0), COLUMN()+(-2), 1))*INDIRECT(ADDRESS(ROW()+(0), COLUMN()+(-1), 1)), 2)</f>
        <v>206.72</v>
      </c>
    </row>
    <row r="13" spans="1:7" ht="24.00" thickBot="1" customHeight="1">
      <c r="A13" s="1" t="s">
        <v>21</v>
      </c>
      <c r="B13" s="1"/>
      <c r="C13" s="10" t="s">
        <v>22</v>
      </c>
      <c r="D13" s="1" t="s">
        <v>23</v>
      </c>
      <c r="E13" s="13">
        <v>0.012</v>
      </c>
      <c r="F13" s="14">
        <v>38.1</v>
      </c>
      <c r="G13" s="14">
        <f ca="1">ROUND(INDIRECT(ADDRESS(ROW()+(0), COLUMN()+(-2), 1))*INDIRECT(ADDRESS(ROW()+(0), COLUMN()+(-1), 1)), 2)</f>
        <v>0.46</v>
      </c>
    </row>
    <row r="14" spans="1:7" ht="13.50" thickBot="1" customHeight="1">
      <c r="A14" s="15"/>
      <c r="B14" s="15"/>
      <c r="C14" s="15"/>
      <c r="D14" s="15"/>
      <c r="E14" s="9" t="s">
        <v>24</v>
      </c>
      <c r="F14" s="9"/>
      <c r="G14" s="17">
        <f ca="1">ROUND(SUM(INDIRECT(ADDRESS(ROW()+(-1), COLUMN()+(0), 1)),INDIRECT(ADDRESS(ROW()+(-2), COLUMN()+(0), 1)),INDIRECT(ADDRESS(ROW()+(-3), COLUMN()+(0), 1)),INDIRECT(ADDRESS(ROW()+(-4), COLUMN()+(0), 1))), 2)</f>
        <v>1582.91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3">
        <v>1.234</v>
      </c>
      <c r="F16" s="14">
        <v>32.15</v>
      </c>
      <c r="G16" s="14">
        <f ca="1">ROUND(INDIRECT(ADDRESS(ROW()+(0), COLUMN()+(-2), 1))*INDIRECT(ADDRESS(ROW()+(0), COLUMN()+(-1), 1)), 2)</f>
        <v>39.67</v>
      </c>
    </row>
    <row r="17" spans="1:7" ht="13.50" thickBot="1" customHeight="1">
      <c r="A17" s="15"/>
      <c r="B17" s="15"/>
      <c r="C17" s="15"/>
      <c r="D17" s="15"/>
      <c r="E17" s="9" t="s">
        <v>29</v>
      </c>
      <c r="F17" s="9"/>
      <c r="G17" s="17">
        <f ca="1">ROUND(SUM(INDIRECT(ADDRESS(ROW()+(-1), COLUMN()+(0), 1))), 2)</f>
        <v>39.67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1)),INDIRECT(ADDRESS(ROW()+(-5), COLUMN()+(1), 1))), 2)</f>
        <v>1622.58</v>
      </c>
      <c r="G19" s="14">
        <f ca="1">ROUND(INDIRECT(ADDRESS(ROW()+(0), COLUMN()+(-2), 1))*INDIRECT(ADDRESS(ROW()+(0), COLUMN()+(-1), 1))/100, 2)</f>
        <v>32.45</v>
      </c>
    </row>
    <row r="20" spans="1:7" ht="13.50" thickBot="1" customHeight="1">
      <c r="A20" s="21" t="s">
        <v>33</v>
      </c>
      <c r="B20" s="21"/>
      <c r="C20" s="22"/>
      <c r="D20" s="23"/>
      <c r="E20" s="24" t="s">
        <v>34</v>
      </c>
      <c r="F20" s="25"/>
      <c r="G20" s="26">
        <f ca="1">ROUND(SUM(INDIRECT(ADDRESS(ROW()+(-1), COLUMN()+(0), 1)),INDIRECT(ADDRESS(ROW()+(-3), COLUMN()+(0), 1)),INDIRECT(ADDRESS(ROW()+(-6), COLUMN()+(0), 1))), 2)</f>
        <v>1655.03</v>
      </c>
    </row>
  </sheetData>
  <mergeCells count="22">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