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<sst xmlns="http://schemas.openxmlformats.org/spreadsheetml/2006/main" count="35" uniqueCount="35">
  <si>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</si>
  <si>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SAU001</t>
  </si>
  <si>
    <t xml:space="preserve">Ud</t>
  </si>
  <si>
    <t xml:space="preserve">Urinario de porcelana sanitaria.</t>
  </si>
  <si>
    <r>
      <rPr>
        <sz val="8.25"/>
        <color rgb="FF000000"/>
        <rFont val="Arial"/>
        <family val="2"/>
      </rPr>
      <t xml:space="preserve">Urinario de porcelana sanitaria, con alimentación empotrada y desagüe visto, gama básica, color blanco, de 250x320 mm, equipado con grifería temporizada empotrada, gama media, acabado cromado, de 25x108 mm grifería temporizada empotrada, gama media, acabado cromado, de 25x108 mm y desagüe visto, acabado cromado.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</si>
  <si>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</si>
  <si>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</si>
  <si>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</si>
  <si>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</si>
  <si>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</si>
  <si>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</si>
  <si>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</si>
  <si>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mt30uag020c</t>
  </si>
  <si>
    <t xml:space="preserve">Ud</t>
  </si>
  <si>
    <t xml:space="preserve">Urinario de porcelana sanitaria, con alimentación empotrada y desagüe visto, gama básica, color blanco, de 250x320 mm, con juego de fijación mural de acero.</t>
  </si>
  <si>
    <t xml:space="preserve">mt31gtg032a</t>
  </si>
  <si>
    <t xml:space="preserve">Ud</t>
  </si>
  <si>
    <t xml:space="preserve">Grifería temporizada empotrada para urinario, gama media, acabado cromado, de 25x108 mm.</t>
  </si>
  <si>
    <t xml:space="preserve">mt36www005d</t>
  </si>
  <si>
    <t xml:space="preserve">Ud</t>
  </si>
  <si>
    <t xml:space="preserve">Acoplamiento a pared acodado con plafón, ABS, serie B, acabado cromado, para evacuación de aguas residuales (a baja y alta temperatura) en el interior de los edificios, enlace mixto de 1 1/4"x40 mm de diámetro, con válvula de desagüe.</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</si>
  <si>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</si>
  <si>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</si>
  <si>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</si>
  <si>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</si>
  <si>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</si>
  <si>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</si>
  <si>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</si>
  <si>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</si>
  <si>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</si>
  <si>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</si>
  <si>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</si>
  <si>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</si>
  <si>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505,75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</si>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</sst>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394.2</v>
      </c>
      <c r="G10" s="12">
        <f ca="1">ROUND(INDIRECT(ADDRESS(ROW()+(0), COLUMN()+(-2), 1))*INDIRECT(ADDRESS(ROW()+(0), COLUMN()+(-1), 1)), 2)</f>
        <v>394.2</v>
      </c>
    </row>
    <row r="11" spans="1:7" ht="24.00" thickBot="1" customHeight="1">
      <c r="A11" s="1" t="s">
        <v>15</v>
      </c>
      <c r="B11" s="1"/>
      <c r="C11" s="10" t="s">
        <v>16</v>
      </c>
      <c r="D11" s="1" t="s">
        <v>17</v>
      </c>
      <c r="E11" s="11">
        <v>1</v>
      </c>
      <c r="F11" s="12">
        <v>409.96</v>
      </c>
      <c r="G11" s="12">
        <f ca="1">ROUND(INDIRECT(ADDRESS(ROW()+(0), COLUMN()+(-2), 1))*INDIRECT(ADDRESS(ROW()+(0), COLUMN()+(-1), 1)), 2)</f>
        <v>409.96</v>
      </c>
    </row>
    <row r="12" spans="1:7" ht="34.50" thickBot="1" customHeight="1">
      <c r="A12" s="1" t="s">
        <v>18</v>
      </c>
      <c r="B12" s="1"/>
      <c r="C12" s="10" t="s">
        <v>19</v>
      </c>
      <c r="D12" s="1" t="s">
        <v>20</v>
      </c>
      <c r="E12" s="11">
        <v>1</v>
      </c>
      <c r="F12" s="12">
        <v>206.72</v>
      </c>
      <c r="G12" s="12">
        <f ca="1">ROUND(INDIRECT(ADDRESS(ROW()+(0), COLUMN()+(-2), 1))*INDIRECT(ADDRESS(ROW()+(0), COLUMN()+(-1), 1)), 2)</f>
        <v>206.72</v>
      </c>
    </row>
    <row r="13" spans="1:7" ht="24.00" thickBot="1" customHeight="1">
      <c r="A13" s="1" t="s">
        <v>21</v>
      </c>
      <c r="B13" s="1"/>
      <c r="C13" s="10" t="s">
        <v>22</v>
      </c>
      <c r="D13" s="1" t="s">
        <v>23</v>
      </c>
      <c r="E13" s="13">
        <v>0.012</v>
      </c>
      <c r="F13" s="14">
        <v>38.1</v>
      </c>
      <c r="G13" s="14">
        <f ca="1">ROUND(INDIRECT(ADDRESS(ROW()+(0), COLUMN()+(-2), 1))*INDIRECT(ADDRESS(ROW()+(0), COLUMN()+(-1), 1)), 2)</f>
        <v>0.46</v>
      </c>
    </row>
    <row r="14" spans="1:7" ht="13.50" thickBot="1" customHeight="1">
      <c r="A14" s="15"/>
      <c r="B14" s="15"/>
      <c r="C14" s="15"/>
      <c r="D14" s="15"/>
      <c r="E14" s="9" t="s">
        <v>24</v>
      </c>
      <c r="F14" s="9"/>
      <c r="G14" s="17">
        <f ca="1">ROUND(SUM(INDIRECT(ADDRESS(ROW()+(-1), COLUMN()+(0), 1)),INDIRECT(ADDRESS(ROW()+(-2), COLUMN()+(0), 1)),INDIRECT(ADDRESS(ROW()+(-3), COLUMN()+(0), 1)),INDIRECT(ADDRESS(ROW()+(-4), COLUMN()+(0), 1))), 2)</f>
        <v>1011.34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1.357</v>
      </c>
      <c r="F16" s="14">
        <v>32.15</v>
      </c>
      <c r="G16" s="14">
        <f ca="1">ROUND(INDIRECT(ADDRESS(ROW()+(0), COLUMN()+(-2), 1))*INDIRECT(ADDRESS(ROW()+(0), COLUMN()+(-1), 1)), 2)</f>
        <v>43.63</v>
      </c>
    </row>
    <row r="17" spans="1:7" ht="13.50" thickBot="1" customHeight="1">
      <c r="A17" s="15"/>
      <c r="B17" s="15"/>
      <c r="C17" s="15"/>
      <c r="D17" s="15"/>
      <c r="E17" s="9" t="s">
        <v>29</v>
      </c>
      <c r="F17" s="9"/>
      <c r="G17" s="17">
        <f ca="1">ROUND(SUM(INDIRECT(ADDRESS(ROW()+(-1), COLUMN()+(0), 1))), 2)</f>
        <v>43.63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1)),INDIRECT(ADDRESS(ROW()+(-5), COLUMN()+(1), 1))), 2)</f>
        <v>1054.97</v>
      </c>
      <c r="G19" s="14">
        <f ca="1">ROUND(INDIRECT(ADDRESS(ROW()+(0), COLUMN()+(-2), 1))*INDIRECT(ADDRESS(ROW()+(0), COLUMN()+(-1), 1))/100, 2)</f>
        <v>21.1</v>
      </c>
    </row>
    <row r="20" spans="1:7" ht="13.50" thickBot="1" customHeight="1">
      <c r="A20" s="21" t="s">
        <v>33</v>
      </c>
      <c r="B20" s="21"/>
      <c r="C20" s="22"/>
      <c r="D20" s="23"/>
      <c r="E20" s="24" t="s">
        <v>34</v>
      </c>
      <c r="F20" s="25"/>
      <c r="G20" s="26">
        <f ca="1">ROUND(SUM(INDIRECT(ADDRESS(ROW()+(-1), COLUMN()+(0), 1)),INDIRECT(ADDRESS(ROW()+(-3), COLUMN()+(0), 1)),INDIRECT(ADDRESS(ROW()+(-6), COLUMN()+(0), 1))), 2)</f>
        <v>1076.07</v>
      </c>
    </row>
  </sheetData>
  <mergeCells count="22">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