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<sst xmlns="http://schemas.openxmlformats.org/spreadsheetml/2006/main" count="41" uniqueCount="41">
  <si>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</si>
  <si>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</si>
  <si>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</si>
  <si>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</si>
  <si>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para uso no estructural, en ambiente húmedo, para uso en ambiente húmedo, de 19 mm de espesor, con los cantos vistos, acabados con barniz de poliuretano;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herrería de calidad básica, instalados en los cuerpos de los muebles y tiradores, perillas, sistemas de apertura automática, y otros herrería de la serie básica, fijados en los frentes de cocina. El precio no incluye el tablero, los electrodomésticos ni el lavadero de ropa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</si>
  <si>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</si>
  <si>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</si>
  <si>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</si>
  <si>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</si>
  <si>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</si>
  <si>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</si>
  <si>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</si>
  <si>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</si>
  <si>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</si>
  <si>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herrería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</si>
  <si>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</si>
  <si>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</si>
  <si>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herrería de cuelgue y otros herrería de calidad básica.</t>
  </si>
  <si>
    <t xml:space="preserve">mt32mum120a</t>
  </si>
  <si>
    <t xml:space="preserve">m</t>
  </si>
  <si>
    <t xml:space="preserve">Frente de madera maciza para muebles bajos de cocina de 70 cm de altura, constituido por tablero alistonado de madera de pino, para uso no estructural, en ambiente húmedo, para uso en ambiente húmedo, de 19 mm de espesor, con los cantos vistos, acabado con barniz de poliuretano. Incluso tiradores, perillas, sistemas de apertura automática, y otros herrería de la serie básica.</t>
  </si>
  <si>
    <t xml:space="preserve">mt32mum110a</t>
  </si>
  <si>
    <t xml:space="preserve">m</t>
  </si>
  <si>
    <t xml:space="preserve">Frente de madera maciza para muebles altos de cocina de 70 cm de altura, constituido por tablero alistonado de madera de pino, para uso no estructural, en ambiente húmedo, para uso en ambiente húmedo, de 19 mm de espesor, con los cantos vistos, acabado con barniz de poliuretano. Incluso parte proporcional de tiradores, perillas, sistemas de apertura automática, y otros herrería de la serie básica.</t>
  </si>
  <si>
    <t xml:space="preserve">mt32mum121a</t>
  </si>
  <si>
    <t xml:space="preserve">m</t>
  </si>
  <si>
    <t xml:space="preserve">Zócalo de madera maciza para muebles bajos de cocina, constituido por tablero alistonado de madera de pino, para uso no estructural, en ambiente húmedo, para uso en ambiente húmedo, de 19 mm de espesor, con los cantos vistos, acabado con barniz de poliuretano. Incluso remates.</t>
  </si>
  <si>
    <t xml:space="preserve">Subtotal materiales:</t>
  </si>
  <si>
    <t xml:space="preserve">Mano de obra</t>
  </si>
  <si>
    <t xml:space="preserve">mo017</t>
  </si>
  <si>
    <t xml:space="preserve">h</t>
  </si>
  <si>
    <t xml:space="preserve">Operario carpintero.</t>
  </si>
  <si>
    <t xml:space="preserve">mo058</t>
  </si>
  <si>
    <t xml:space="preserve">h</t>
  </si>
  <si>
    <t xml:space="preserve">Oficial carpintero.</t>
  </si>
  <si>
    <t xml:space="preserve">Subtotal mano de obra:</t>
  </si>
  <si>
    <t xml:space="preserve">Herramientas</t>
  </si>
  <si>
    <t xml:space="preserve">%</t>
  </si>
  <si>
    <t xml:space="preserve">Herramientas</t>
  </si>
  <si>
    <t xml:space="preserve">Coste de mantenimiento decenal: S/. 10.084,49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</si>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</sst>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70.5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302.16</v>
      </c>
      <c r="G10" s="12">
        <f ca="1">ROUND(INDIRECT(ADDRESS(ROW()+(0), COLUMN()+(-2), 1))*INDIRECT(ADDRESS(ROW()+(0), COLUMN()+(-1), 1)), 2)</f>
        <v>1057.56</v>
      </c>
    </row>
    <row r="11" spans="1:7" ht="66.00" thickBot="1" customHeight="1">
      <c r="A11" s="1" t="s">
        <v>15</v>
      </c>
      <c r="B11" s="1"/>
      <c r="C11" s="10" t="s">
        <v>16</v>
      </c>
      <c r="D11" s="1" t="s">
        <v>17</v>
      </c>
      <c r="E11" s="11">
        <v>3.5</v>
      </c>
      <c r="F11" s="12">
        <v>305.96</v>
      </c>
      <c r="G11" s="12">
        <f ca="1">ROUND(INDIRECT(ADDRESS(ROW()+(0), COLUMN()+(-2), 1))*INDIRECT(ADDRESS(ROW()+(0), COLUMN()+(-1), 1)), 2)</f>
        <v>1070.86</v>
      </c>
    </row>
    <row r="12" spans="1:7" ht="55.50" thickBot="1" customHeight="1">
      <c r="A12" s="1" t="s">
        <v>18</v>
      </c>
      <c r="B12" s="1"/>
      <c r="C12" s="10" t="s">
        <v>19</v>
      </c>
      <c r="D12" s="1" t="s">
        <v>20</v>
      </c>
      <c r="E12" s="11">
        <v>3.5</v>
      </c>
      <c r="F12" s="12">
        <v>1617.8</v>
      </c>
      <c r="G12" s="12">
        <f ca="1">ROUND(INDIRECT(ADDRESS(ROW()+(0), COLUMN()+(-2), 1))*INDIRECT(ADDRESS(ROW()+(0), COLUMN()+(-1), 1)), 2)</f>
        <v>5662.3</v>
      </c>
    </row>
    <row r="13" spans="1:7" ht="66.00" thickBot="1" customHeight="1">
      <c r="A13" s="1" t="s">
        <v>21</v>
      </c>
      <c r="B13" s="1"/>
      <c r="C13" s="10" t="s">
        <v>22</v>
      </c>
      <c r="D13" s="1" t="s">
        <v>23</v>
      </c>
      <c r="E13" s="11">
        <v>3.5</v>
      </c>
      <c r="F13" s="12">
        <v>1617.8</v>
      </c>
      <c r="G13" s="12">
        <f ca="1">ROUND(INDIRECT(ADDRESS(ROW()+(0), COLUMN()+(-2), 1))*INDIRECT(ADDRESS(ROW()+(0), COLUMN()+(-1), 1)), 2)</f>
        <v>5662.3</v>
      </c>
    </row>
    <row r="14" spans="1:7" ht="45.00" thickBot="1" customHeight="1">
      <c r="A14" s="1" t="s">
        <v>24</v>
      </c>
      <c r="B14" s="1"/>
      <c r="C14" s="10" t="s">
        <v>25</v>
      </c>
      <c r="D14" s="1" t="s">
        <v>26</v>
      </c>
      <c r="E14" s="13">
        <v>3.5</v>
      </c>
      <c r="F14" s="14">
        <v>452.98</v>
      </c>
      <c r="G14" s="14">
        <f ca="1">ROUND(INDIRECT(ADDRESS(ROW()+(0), COLUMN()+(-2), 1))*INDIRECT(ADDRESS(ROW()+(0), COLUMN()+(-1), 1)), 2)</f>
        <v>1585.43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15038.5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7.642</v>
      </c>
      <c r="F17" s="12">
        <v>31.74</v>
      </c>
      <c r="G17" s="12">
        <f ca="1">ROUND(INDIRECT(ADDRESS(ROW()+(0), COLUMN()+(-2), 1))*INDIRECT(ADDRESS(ROW()+(0), COLUMN()+(-1), 1)), 2)</f>
        <v>242.56</v>
      </c>
    </row>
    <row r="18" spans="1:7" ht="13.50" thickBot="1" customHeight="1">
      <c r="A18" s="1" t="s">
        <v>32</v>
      </c>
      <c r="B18" s="1"/>
      <c r="C18" s="10" t="s">
        <v>33</v>
      </c>
      <c r="D18" s="1" t="s">
        <v>34</v>
      </c>
      <c r="E18" s="13">
        <v>7.642</v>
      </c>
      <c r="F18" s="14">
        <v>21.86</v>
      </c>
      <c r="G18" s="14">
        <f ca="1">ROUND(INDIRECT(ADDRESS(ROW()+(0), COLUMN()+(-2), 1))*INDIRECT(ADDRESS(ROW()+(0), COLUMN()+(-1), 1)), 2)</f>
        <v>167.05</v>
      </c>
    </row>
    <row r="19" spans="1:7" ht="13.50" thickBot="1" customHeight="1">
      <c r="A19" s="15"/>
      <c r="B19" s="15"/>
      <c r="C19" s="15"/>
      <c r="D19" s="15"/>
      <c r="E19" s="9" t="s">
        <v>35</v>
      </c>
      <c r="F19" s="9"/>
      <c r="G19" s="17">
        <f ca="1">ROUND(SUM(INDIRECT(ADDRESS(ROW()+(-1), COLUMN()+(0), 1)),INDIRECT(ADDRESS(ROW()+(-2), COLUMN()+(0), 1))), 2)</f>
        <v>409.61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15448.1</v>
      </c>
      <c r="G21" s="14">
        <f ca="1">ROUND(INDIRECT(ADDRESS(ROW()+(0), COLUMN()+(-2), 1))*INDIRECT(ADDRESS(ROW()+(0), COLUMN()+(-1), 1))/100, 2)</f>
        <v>308.96</v>
      </c>
    </row>
    <row r="22" spans="1:7" ht="13.50" thickBot="1" customHeight="1">
      <c r="A22" s="21" t="s">
        <v>39</v>
      </c>
      <c r="B22" s="21"/>
      <c r="C22" s="22"/>
      <c r="D22" s="23"/>
      <c r="E22" s="24" t="s">
        <v>40</v>
      </c>
      <c r="F22" s="25"/>
      <c r="G22" s="26">
        <f ca="1">ROUND(SUM(INDIRECT(ADDRESS(ROW()+(-1), COLUMN()+(0), 1)),INDIRECT(ADDRESS(ROW()+(-3), COLUMN()+(0), 1)),INDIRECT(ADDRESS(ROW()+(-7), COLUMN()+(0), 1))), 2)</f>
        <v>15757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