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<sst xmlns="http://schemas.openxmlformats.org/spreadsheetml/2006/main" count="29" uniqueCount="29">
  <si>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</si>
  <si>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</si>
  <si>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</si>
  <si>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</si>
  <si>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Sensia "PRESTO IBÉRICA" formada por grifo electrónico con accionamiento de la descarga por infrarrojos, para lavatorio, serie Sensia, modelo 5520 Empotrado 55215 "PRESTO IBÉRICA", acabado cromado, con caño alto fijo, limitador de caudal a 6 l/min, fijación rápida, alimentación por transformador 230/12 V (no incluido en este precio). Incluso elementos de conexión, enlaces de alimentación flexibles de 3/8" de diámetro y 350 mm de longitud,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</si>
  <si>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</si>
  <si>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</si>
  <si>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</si>
  <si>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</si>
  <si>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</si>
  <si>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</si>
  <si>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</si>
  <si>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mt31gsp022zs</t>
  </si>
  <si>
    <t xml:space="preserve">Ud</t>
  </si>
  <si>
    <t xml:space="preserve">Grifo electrónico con accionamiento de la descarga por infrarrojos, para lavatorio, serie Sensia, modelo 5520 Empotrado 55215 "PRESTO IBÉRICA", acabado cromado, con caño alto fijo, limitador de caudal a 6 l/min, fijación rápida, alimentación por transformador 230/12 V (no incluido en este precio); incluso elementos de conexión, enlaces de alimentación flexibles de 3/8" de diámetro y 350 mm de longitud, electroválvula, dos válvulas antirretorno y dos llaves de paso.</t>
  </si>
  <si>
    <t xml:space="preserve">mt37www010</t>
  </si>
  <si>
    <t xml:space="preserve">Ud</t>
  </si>
  <si>
    <t xml:space="preserve">Material auxiliar para instalaciones sanitarias.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</si>
  <si>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</si>
  <si>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</si>
  <si>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</si>
  <si>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</si>
  <si>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</si>
  <si>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</si>
  <si>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</si>
  <si>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</si>
  <si>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</si>
  <si>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2.168,25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</si>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</sst>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3036.7</v>
      </c>
      <c r="H10" s="12">
        <f ca="1">ROUND(INDIRECT(ADDRESS(ROW()+(0), COLUMN()+(-2), 1))*INDIRECT(ADDRESS(ROW()+(0), COLUMN()+(-1), 1)), 2)</f>
        <v>3036.7</v>
      </c>
    </row>
    <row r="11" spans="1:8" ht="13.50" thickBot="1" customHeight="1">
      <c r="A11" s="1" t="s">
        <v>15</v>
      </c>
      <c r="B11" s="1"/>
      <c r="C11" s="10" t="s">
        <v>16</v>
      </c>
      <c r="D11" s="10"/>
      <c r="E11" s="1" t="s">
        <v>17</v>
      </c>
      <c r="F11" s="13">
        <v>1</v>
      </c>
      <c r="G11" s="14">
        <v>5.16</v>
      </c>
      <c r="H11" s="14">
        <f ca="1">ROUND(INDIRECT(ADDRESS(ROW()+(0), COLUMN()+(-2), 1))*INDIRECT(ADDRESS(ROW()+(0), COLUMN()+(-1), 1)), 2)</f>
        <v>5.16</v>
      </c>
    </row>
    <row r="12" spans="1:8" ht="13.50" thickBot="1" customHeight="1">
      <c r="A12" s="15"/>
      <c r="B12" s="15"/>
      <c r="C12" s="15"/>
      <c r="D12" s="15"/>
      <c r="E12" s="15"/>
      <c r="F12" s="9" t="s">
        <v>18</v>
      </c>
      <c r="G12" s="9"/>
      <c r="H12" s="17">
        <f ca="1">ROUND(SUM(INDIRECT(ADDRESS(ROW()+(-1), COLUMN()+(0), 1)),INDIRECT(ADDRESS(ROW()+(-2), COLUMN()+(0), 1))), 2)</f>
        <v>3041.86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0.617</v>
      </c>
      <c r="G14" s="14">
        <v>32.15</v>
      </c>
      <c r="H14" s="14">
        <f ca="1">ROUND(INDIRECT(ADDRESS(ROW()+(0), COLUMN()+(-2), 1))*INDIRECT(ADDRESS(ROW()+(0), COLUMN()+(-1), 1)), 2)</f>
        <v>19.84</v>
      </c>
    </row>
    <row r="15" spans="1:8" ht="13.50" thickBot="1" customHeight="1">
      <c r="A15" s="15"/>
      <c r="B15" s="15"/>
      <c r="C15" s="15"/>
      <c r="D15" s="15"/>
      <c r="E15" s="15"/>
      <c r="F15" s="9" t="s">
        <v>23</v>
      </c>
      <c r="G15" s="9"/>
      <c r="H15" s="17">
        <f ca="1">ROUND(SUM(INDIRECT(ADDRESS(ROW()+(-1), COLUMN()+(0), 1))), 2)</f>
        <v>19.84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3061.7</v>
      </c>
      <c r="H17" s="14">
        <f ca="1">ROUND(INDIRECT(ADDRESS(ROW()+(0), COLUMN()+(-2), 1))*INDIRECT(ADDRESS(ROW()+(0), COLUMN()+(-1), 1))/100, 2)</f>
        <v>61.23</v>
      </c>
    </row>
    <row r="18" spans="1:8" ht="13.50" thickBot="1" customHeight="1">
      <c r="A18" s="21" t="s">
        <v>27</v>
      </c>
      <c r="B18" s="21"/>
      <c r="C18" s="22"/>
      <c r="D18" s="22"/>
      <c r="E18" s="23"/>
      <c r="F18" s="24" t="s">
        <v>28</v>
      </c>
      <c r="G18" s="25"/>
      <c r="H18" s="26">
        <f ca="1">ROUND(SUM(INDIRECT(ADDRESS(ROW()+(-1), COLUMN()+(0), 1)),INDIRECT(ADDRESS(ROW()+(-3), COLUMN()+(0), 1)),INDIRECT(ADDRESS(ROW()+(-6), COLUMN()+(0), 1))), 2)</f>
        <v>3122.93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