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<sst xmlns="http://schemas.openxmlformats.org/spreadsheetml/2006/main" count="29" uniqueCount="29">
  <si>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</si>
  <si>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SGL030</t>
  </si>
  <si>
    <t xml:space="preserve">Ud</t>
  </si>
  <si>
    <t xml:space="preserve">Grifería electrónica para lavatorio, "PRESTO IBÉRICA".</t>
  </si>
  <si>
    <r>
      <rPr>
        <sz val="8.25"/>
        <color rgb="FF000000"/>
        <rFont val="Arial"/>
        <family val="2"/>
      </rPr>
      <t xml:space="preserve">Grifería electrónica Tecnología Sensia "PRESTO IBÉRICA" formada por grifo electrónico con accionamiento de la descarga por infrarrojos, para lavatorio, serie Sensia, modelo 5750 55138 "PRESTO IBÉRICA", acabado cromado, con caño fijo, caudal de 6 l/min, fijación rápida, alimentación por transformador 230/12 V. Incluso elementos de conexión, enlaces de alimentación flexibles de 1/2" de diámetro y 600 mm de longitud, transformador 230/12 V, electroválvula, dos válvulas antirretorno y dos llaves de paso.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</si>
  <si>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</si>
  <si>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</si>
  <si>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</si>
  <si>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</si>
  <si>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</si>
  <si>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</si>
  <si>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</si>
  <si>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mt31gsp022fl</t>
  </si>
  <si>
    <t xml:space="preserve">Ud</t>
  </si>
  <si>
    <t xml:space="preserve">Grifo electrónico con accionamiento de la descarga por infrarrojos, para lavatorio, serie Sensia, modelo 5750 55138 "PRESTO IBÉRICA", acabado cromado, con caño fijo, caudal de 6 l/min, fijación rápida, alimentación por transformador 230/12 V; incluso elementos de conexión, enlaces de alimentación flexibles de 1/2" de diámetro y 600 mm de longitud, transformador 230/12 V, electroválvula, dos válvulas antirretorno y dos llaves de paso.</t>
  </si>
  <si>
    <t xml:space="preserve">mt37www010</t>
  </si>
  <si>
    <t xml:space="preserve">Ud</t>
  </si>
  <si>
    <t xml:space="preserve">Material auxiliar para instalaciones sanitarias.</t>
  </si>
  <si>
    <t xml:space="preserve">Subtotal materiales:</t>
  </si>
  <si>
    <t xml:space="preserve">Mano de obra</t>
  </si>
  <si>
    <t xml:space="preserve">mo008</t>
  </si>
  <si>
    <t xml:space="preserve">h</t>
  </si>
  <si>
    <t xml:space="preserve">Operario plomero.</t>
  </si>
  <si>
    <t xml:space="preserve">Subtotal mano de obra:</t>
  </si>
  <si>
    <t xml:space="preserve">Herramientas</t>
  </si>
  <si>
    <t xml:space="preserve">%</t>
  </si>
  <si>
    <t xml:space="preserve">Herramientas</t>
  </si>
  <si>
    <t xml:space="preserve">Coste de mantenimiento decenal: S/. 4.538,25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</si>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</sst>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1.91"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1">
        <v>1</v>
      </c>
      <c r="G10" s="12">
        <v>6383.27</v>
      </c>
      <c r="H10" s="12">
        <f ca="1">ROUND(INDIRECT(ADDRESS(ROW()+(0), COLUMN()+(-2), 1))*INDIRECT(ADDRESS(ROW()+(0), COLUMN()+(-1), 1)), 2)</f>
        <v>6383.27</v>
      </c>
    </row>
    <row r="11" spans="1:8" ht="13.50" thickBot="1" customHeight="1">
      <c r="A11" s="1" t="s">
        <v>15</v>
      </c>
      <c r="B11" s="1"/>
      <c r="C11" s="10" t="s">
        <v>16</v>
      </c>
      <c r="D11" s="10"/>
      <c r="E11" s="1" t="s">
        <v>17</v>
      </c>
      <c r="F11" s="13">
        <v>1</v>
      </c>
      <c r="G11" s="14">
        <v>5.16</v>
      </c>
      <c r="H11" s="14">
        <f ca="1">ROUND(INDIRECT(ADDRESS(ROW()+(0), COLUMN()+(-2), 1))*INDIRECT(ADDRESS(ROW()+(0), COLUMN()+(-1), 1)), 2)</f>
        <v>5.16</v>
      </c>
    </row>
    <row r="12" spans="1:8" ht="13.50" thickBot="1" customHeight="1">
      <c r="A12" s="15"/>
      <c r="B12" s="15"/>
      <c r="C12" s="15"/>
      <c r="D12" s="15"/>
      <c r="E12" s="15"/>
      <c r="F12" s="9" t="s">
        <v>18</v>
      </c>
      <c r="G12" s="9"/>
      <c r="H12" s="17">
        <f ca="1">ROUND(SUM(INDIRECT(ADDRESS(ROW()+(-1), COLUMN()+(0), 1)),INDIRECT(ADDRESS(ROW()+(-2), COLUMN()+(0), 1))), 2)</f>
        <v>6388.43</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0.617</v>
      </c>
      <c r="G14" s="14">
        <v>32.15</v>
      </c>
      <c r="H14" s="14">
        <f ca="1">ROUND(INDIRECT(ADDRESS(ROW()+(0), COLUMN()+(-2), 1))*INDIRECT(ADDRESS(ROW()+(0), COLUMN()+(-1), 1)), 2)</f>
        <v>19.84</v>
      </c>
    </row>
    <row r="15" spans="1:8" ht="13.50" thickBot="1" customHeight="1">
      <c r="A15" s="15"/>
      <c r="B15" s="15"/>
      <c r="C15" s="15"/>
      <c r="D15" s="15"/>
      <c r="E15" s="15"/>
      <c r="F15" s="9" t="s">
        <v>23</v>
      </c>
      <c r="G15" s="9"/>
      <c r="H15" s="17">
        <f ca="1">ROUND(SUM(INDIRECT(ADDRESS(ROW()+(-1), COLUMN()+(0), 1))), 2)</f>
        <v>19.84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3">
        <v>2</v>
      </c>
      <c r="G17" s="14">
        <f ca="1">ROUND(SUM(INDIRECT(ADDRESS(ROW()+(-2), COLUMN()+(1), 1)),INDIRECT(ADDRESS(ROW()+(-5), COLUMN()+(1), 1))), 2)</f>
        <v>6408.27</v>
      </c>
      <c r="H17" s="14">
        <f ca="1">ROUND(INDIRECT(ADDRESS(ROW()+(0), COLUMN()+(-2), 1))*INDIRECT(ADDRESS(ROW()+(0), COLUMN()+(-1), 1))/100, 2)</f>
        <v>128.17</v>
      </c>
    </row>
    <row r="18" spans="1:8" ht="13.50" thickBot="1" customHeight="1">
      <c r="A18" s="21" t="s">
        <v>27</v>
      </c>
      <c r="B18" s="21"/>
      <c r="C18" s="22"/>
      <c r="D18" s="22"/>
      <c r="E18" s="23"/>
      <c r="F18" s="24" t="s">
        <v>28</v>
      </c>
      <c r="G18" s="25"/>
      <c r="H18" s="26">
        <f ca="1">ROUND(SUM(INDIRECT(ADDRESS(ROW()+(-1), COLUMN()+(0), 1)),INDIRECT(ADDRESS(ROW()+(-3), COLUMN()+(0), 1)),INDIRECT(ADDRESS(ROW()+(-6), COLUMN()+(0), 1))), 2)</f>
        <v>6536.44</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