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<sst xmlns="http://schemas.openxmlformats.org/spreadsheetml/2006/main" count="29" uniqueCount="29">
  <si>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</si>
  <si>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</si>
  <si>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</si>
  <si>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lavatorio, "PRESTO IBÉRICA".</t>
  </si>
  <si>
    <r>
      <rPr>
        <sz val="8.25"/>
        <color rgb="FF000000"/>
        <rFont val="Arial"/>
        <family val="2"/>
      </rPr>
      <t xml:space="preserve">Grifería electrónica Tecnología Sensia "PRESTO IBÉRICA" formada por grifo electrónico con accionamiento de la descarga por infrarrojos, para lavatorio, serie Sensia, modelo Presto Domo Sensia PM 79255 "PRESTO IBÉRICA", acabado cromado color negro, con caño fijo, led indicador de batería, limitador de caudal a 8,5 l/min, fijación rápida, alimentación por pila de 6 V. Incluso elementos de conexión, enlaces de alimentación flexibles de 1/2" de diámetro y 350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</si>
  <si>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</si>
  <si>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</si>
  <si>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</si>
  <si>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</si>
  <si>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</si>
  <si>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</si>
  <si>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</si>
  <si>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mt31gsp022eD</t>
  </si>
  <si>
    <t xml:space="preserve">Ud</t>
  </si>
  <si>
    <t xml:space="preserve">Grifo electrónico con accionamiento de la descarga por infrarrojos, para lavatorio, serie Sensia, modelo Presto Domo Sensia PM 79255 "PRESTO IBÉRICA", acabado cromado color negro, con caño fijo, led indicador de batería, limitador de caudal a 8,5 l/min, fijación rápida, alimentación por pila de 6 V; incluso elementos de conexión, enlaces de alimentación flexibles de 1/2" de diámetro y 350 mm de longitud, pila de 6 V, electroválvula, dos válvulas antirretorno y dos llaves de paso.</t>
  </si>
  <si>
    <t xml:space="preserve">mt37www010</t>
  </si>
  <si>
    <t xml:space="preserve">Ud</t>
  </si>
  <si>
    <t xml:space="preserve">Material auxiliar para instalaciones sanitarias.</t>
  </si>
  <si>
    <t xml:space="preserve">Subtotal materiales:</t>
  </si>
  <si>
    <t xml:space="preserve">Mano de obra</t>
  </si>
  <si>
    <t xml:space="preserve">mo008</t>
  </si>
  <si>
    <t xml:space="preserve">h</t>
  </si>
  <si>
    <t xml:space="preserve">Operario plomero.</t>
  </si>
  <si>
    <t xml:space="preserve">Subtotal mano de obra:</t>
  </si>
  <si>
    <t xml:space="preserve">Herramientas</t>
  </si>
  <si>
    <t xml:space="preserve">%</t>
  </si>
  <si>
    <t xml:space="preserve">Herramientas</t>
  </si>
  <si>
    <t xml:space="preserve">Coste de mantenimiento decenal: S/. 1.765,34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</si>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</sst>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71.74"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2467.76</v>
      </c>
      <c r="H10" s="12">
        <f ca="1">ROUND(INDIRECT(ADDRESS(ROW()+(0), COLUMN()+(-2), 1))*INDIRECT(ADDRESS(ROW()+(0), COLUMN()+(-1), 1)), 2)</f>
        <v>2467.76</v>
      </c>
    </row>
    <row r="11" spans="1:8" ht="13.50" thickBot="1" customHeight="1">
      <c r="A11" s="1" t="s">
        <v>15</v>
      </c>
      <c r="B11" s="1"/>
      <c r="C11" s="10" t="s">
        <v>16</v>
      </c>
      <c r="D11" s="10"/>
      <c r="E11" s="1" t="s">
        <v>17</v>
      </c>
      <c r="F11" s="13">
        <v>1</v>
      </c>
      <c r="G11" s="14">
        <v>5.16</v>
      </c>
      <c r="H11" s="14">
        <f ca="1">ROUND(INDIRECT(ADDRESS(ROW()+(0), COLUMN()+(-2), 1))*INDIRECT(ADDRESS(ROW()+(0), COLUMN()+(-1), 1)), 2)</f>
        <v>5.16</v>
      </c>
    </row>
    <row r="12" spans="1:8" ht="13.50" thickBot="1" customHeight="1">
      <c r="A12" s="15"/>
      <c r="B12" s="15"/>
      <c r="C12" s="15"/>
      <c r="D12" s="15"/>
      <c r="E12" s="15"/>
      <c r="F12" s="9" t="s">
        <v>18</v>
      </c>
      <c r="G12" s="9"/>
      <c r="H12" s="17">
        <f ca="1">ROUND(SUM(INDIRECT(ADDRESS(ROW()+(-1), COLUMN()+(0), 1)),INDIRECT(ADDRESS(ROW()+(-2), COLUMN()+(0), 1))), 2)</f>
        <v>2472.92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0.617</v>
      </c>
      <c r="G14" s="14">
        <v>32.15</v>
      </c>
      <c r="H14" s="14">
        <f ca="1">ROUND(INDIRECT(ADDRESS(ROW()+(0), COLUMN()+(-2), 1))*INDIRECT(ADDRESS(ROW()+(0), COLUMN()+(-1), 1)), 2)</f>
        <v>19.84</v>
      </c>
    </row>
    <row r="15" spans="1:8" ht="13.50" thickBot="1" customHeight="1">
      <c r="A15" s="15"/>
      <c r="B15" s="15"/>
      <c r="C15" s="15"/>
      <c r="D15" s="15"/>
      <c r="E15" s="15"/>
      <c r="F15" s="9" t="s">
        <v>23</v>
      </c>
      <c r="G15" s="9"/>
      <c r="H15" s="17">
        <f ca="1">ROUND(SUM(INDIRECT(ADDRESS(ROW()+(-1), COLUMN()+(0), 1))), 2)</f>
        <v>19.84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2492.76</v>
      </c>
      <c r="H17" s="14">
        <f ca="1">ROUND(INDIRECT(ADDRESS(ROW()+(0), COLUMN()+(-2), 1))*INDIRECT(ADDRESS(ROW()+(0), COLUMN()+(-1), 1))/100, 2)</f>
        <v>49.86</v>
      </c>
    </row>
    <row r="18" spans="1:8" ht="13.50" thickBot="1" customHeight="1">
      <c r="A18" s="21" t="s">
        <v>27</v>
      </c>
      <c r="B18" s="21"/>
      <c r="C18" s="22"/>
      <c r="D18" s="22"/>
      <c r="E18" s="23"/>
      <c r="F18" s="24" t="s">
        <v>28</v>
      </c>
      <c r="G18" s="25"/>
      <c r="H18" s="26">
        <f ca="1">ROUND(SUM(INDIRECT(ADDRESS(ROW()+(-1), COLUMN()+(0), 1)),INDIRECT(ADDRESS(ROW()+(-3), COLUMN()+(0), 1)),INDIRECT(ADDRESS(ROW()+(-6), COLUMN()+(0), 1))), 2)</f>
        <v>2542.62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