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<sst xmlns="http://schemas.openxmlformats.org/spreadsheetml/2006/main" count="35" uniqueCount="35">
  <si>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</si>
  <si>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SSC010</t>
  </si>
  <si>
    <t xml:space="preserve">Ud</t>
  </si>
  <si>
    <t xml:space="preserve">Caja fuerte.</t>
  </si>
  <si>
    <r>
      <rPr>
        <sz val="8.25"/>
        <color rgb="FF000000"/>
        <rFont val="Arial"/>
        <family val="2"/>
      </rPr>
      <t xml:space="preserve">Caja fuerte doméstica, con cerradura con teclado electrónico, con retardo programable y código de emergencia, cerradura de emergencia de seguridad con llave de gorjas, color azul, de 340x480x300 mm de dimensiones exteriores, 330x472x245 mm de dimensiones interiores, 8,0 mm de espesor de la puerta y 4,0 mm de espesor de las paredes; instalación superficial.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</si>
  <si>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</si>
  <si>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</si>
  <si>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</si>
  <si>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</si>
  <si>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</si>
  <si>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</si>
  <si>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</si>
  <si>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mt41btv605mbb</t>
  </si>
  <si>
    <t xml:space="preserve">Ud</t>
  </si>
  <si>
    <t xml:space="preserve">Caja fuerte doméstica para instalar en superficie, con cerradura con teclado electrónico, con retardo programable y código de emergencia, cerradura de emergencia de seguridad con llave de gorjas, color azul, de 340x480x300 mm de dimensiones exteriores, 330x472x245 mm de dimensiones interiores, 8 mm de espesor de la puerta y 4 mm de espesor de las paredes, con iluminación interior con led.</t>
  </si>
  <si>
    <t xml:space="preserve">Subtotal materiales:</t>
  </si>
  <si>
    <t xml:space="preserve">Mano de obra</t>
  </si>
  <si>
    <t xml:space="preserve">mo011</t>
  </si>
  <si>
    <t xml:space="preserve">h</t>
  </si>
  <si>
    <t xml:space="preserve">Operario de montaje.</t>
  </si>
  <si>
    <t xml:space="preserve">mo080</t>
  </si>
  <si>
    <t xml:space="preserve">h</t>
  </si>
  <si>
    <t xml:space="preserve">Oficial de montaje.</t>
  </si>
  <si>
    <t xml:space="preserve">mo020</t>
  </si>
  <si>
    <t xml:space="preserve">h</t>
  </si>
  <si>
    <t xml:space="preserve">Operario de construcción.</t>
  </si>
  <si>
    <t xml:space="preserve">mo077</t>
  </si>
  <si>
    <t xml:space="preserve">h</t>
  </si>
  <si>
    <t xml:space="preserve">Oficial de construcción.</t>
  </si>
  <si>
    <t xml:space="preserve">Subtotal mano de obra:</t>
  </si>
  <si>
    <t xml:space="preserve">Herramientas</t>
  </si>
  <si>
    <t xml:space="preserve">%</t>
  </si>
  <si>
    <t xml:space="preserve">Herramientas</t>
  </si>
  <si>
    <t xml:space="preserve">Coste de mantenimiento decenal: S/. 570,73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</si>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</sst>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65" customWidth="1"/>
    <col min="4" max="4" width="71.06"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2">
        <v>1</v>
      </c>
      <c r="F10" s="14">
        <v>1788.64</v>
      </c>
      <c r="G10" s="14">
        <f ca="1">ROUND(INDIRECT(ADDRESS(ROW()+(0), COLUMN()+(-2), 1))*INDIRECT(ADDRESS(ROW()+(0), COLUMN()+(-1), 1)), 2)</f>
        <v>1788.64</v>
      </c>
    </row>
    <row r="11" spans="1:7" ht="13.50" thickBot="1" customHeight="1">
      <c r="A11" s="15"/>
      <c r="B11" s="15"/>
      <c r="C11" s="15"/>
      <c r="D11" s="15"/>
      <c r="E11" s="9" t="s">
        <v>15</v>
      </c>
      <c r="F11" s="9"/>
      <c r="G11" s="17">
        <f ca="1">ROUND(SUM(INDIRECT(ADDRESS(ROW()+(-1), COLUMN()+(0), 1))), 2)</f>
        <v>1788.64</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1.012</v>
      </c>
      <c r="F13" s="13">
        <v>32.15</v>
      </c>
      <c r="G13" s="13">
        <f ca="1">ROUND(INDIRECT(ADDRESS(ROW()+(0), COLUMN()+(-2), 1))*INDIRECT(ADDRESS(ROW()+(0), COLUMN()+(-1), 1)), 2)</f>
        <v>32.54</v>
      </c>
    </row>
    <row r="14" spans="1:7" ht="13.50" thickBot="1" customHeight="1">
      <c r="A14" s="1" t="s">
        <v>20</v>
      </c>
      <c r="B14" s="1"/>
      <c r="C14" s="10" t="s">
        <v>21</v>
      </c>
      <c r="D14" s="1" t="s">
        <v>22</v>
      </c>
      <c r="E14" s="11">
        <v>1.012</v>
      </c>
      <c r="F14" s="13">
        <v>21.72</v>
      </c>
      <c r="G14" s="13">
        <f ca="1">ROUND(INDIRECT(ADDRESS(ROW()+(0), COLUMN()+(-2), 1))*INDIRECT(ADDRESS(ROW()+(0), COLUMN()+(-1), 1)), 2)</f>
        <v>21.98</v>
      </c>
    </row>
    <row r="15" spans="1:7" ht="13.50" thickBot="1" customHeight="1">
      <c r="A15" s="1" t="s">
        <v>23</v>
      </c>
      <c r="B15" s="1"/>
      <c r="C15" s="10" t="s">
        <v>24</v>
      </c>
      <c r="D15" s="1" t="s">
        <v>25</v>
      </c>
      <c r="E15" s="11">
        <v>1.628</v>
      </c>
      <c r="F15" s="13">
        <v>31.29</v>
      </c>
      <c r="G15" s="13">
        <f ca="1">ROUND(INDIRECT(ADDRESS(ROW()+(0), COLUMN()+(-2), 1))*INDIRECT(ADDRESS(ROW()+(0), COLUMN()+(-1), 1)), 2)</f>
        <v>50.94</v>
      </c>
    </row>
    <row r="16" spans="1:7" ht="13.50" thickBot="1" customHeight="1">
      <c r="A16" s="1" t="s">
        <v>26</v>
      </c>
      <c r="B16" s="1"/>
      <c r="C16" s="10" t="s">
        <v>27</v>
      </c>
      <c r="D16" s="1" t="s">
        <v>28</v>
      </c>
      <c r="E16" s="12">
        <v>1.628</v>
      </c>
      <c r="F16" s="14">
        <v>21.72</v>
      </c>
      <c r="G16" s="14">
        <f ca="1">ROUND(INDIRECT(ADDRESS(ROW()+(0), COLUMN()+(-2), 1))*INDIRECT(ADDRESS(ROW()+(0), COLUMN()+(-1), 1)), 2)</f>
        <v>35.36</v>
      </c>
    </row>
    <row r="17" spans="1:7" ht="13.50" thickBot="1" customHeight="1">
      <c r="A17" s="15"/>
      <c r="B17" s="15"/>
      <c r="C17" s="15"/>
      <c r="D17" s="15"/>
      <c r="E17" s="9" t="s">
        <v>29</v>
      </c>
      <c r="F17" s="9"/>
      <c r="G17" s="17">
        <f ca="1">ROUND(SUM(INDIRECT(ADDRESS(ROW()+(-1), COLUMN()+(0), 1)),INDIRECT(ADDRESS(ROW()+(-2), COLUMN()+(0), 1)),INDIRECT(ADDRESS(ROW()+(-3), COLUMN()+(0), 1)),INDIRECT(ADDRESS(ROW()+(-4), COLUMN()+(0), 1))), 2)</f>
        <v>140.82</v>
      </c>
    </row>
    <row r="18" spans="1:7" ht="13.50" thickBot="1" customHeight="1">
      <c r="A18" s="15">
        <v>3</v>
      </c>
      <c r="B18" s="15"/>
      <c r="C18" s="15"/>
      <c r="D18" s="18" t="s">
        <v>30</v>
      </c>
      <c r="E18" s="18"/>
      <c r="F18" s="15"/>
      <c r="G18" s="15"/>
    </row>
    <row r="19" spans="1:7" ht="13.50" thickBot="1" customHeight="1">
      <c r="A19" s="19"/>
      <c r="B19" s="19"/>
      <c r="C19" s="20" t="s">
        <v>31</v>
      </c>
      <c r="D19" s="19" t="s">
        <v>32</v>
      </c>
      <c r="E19" s="12">
        <v>2</v>
      </c>
      <c r="F19" s="14">
        <f ca="1">ROUND(SUM(INDIRECT(ADDRESS(ROW()+(-2), COLUMN()+(1), 1)),INDIRECT(ADDRESS(ROW()+(-8), COLUMN()+(1), 1))), 2)</f>
        <v>1929.46</v>
      </c>
      <c r="G19" s="14">
        <f ca="1">ROUND(INDIRECT(ADDRESS(ROW()+(0), COLUMN()+(-2), 1))*INDIRECT(ADDRESS(ROW()+(0), COLUMN()+(-1), 1))/100, 2)</f>
        <v>38.59</v>
      </c>
    </row>
    <row r="20" spans="1:7" ht="13.50" thickBot="1" customHeight="1">
      <c r="A20" s="21" t="s">
        <v>33</v>
      </c>
      <c r="B20" s="21"/>
      <c r="C20" s="22"/>
      <c r="D20" s="23"/>
      <c r="E20" s="24" t="s">
        <v>34</v>
      </c>
      <c r="F20" s="25"/>
      <c r="G20" s="26">
        <f ca="1">ROUND(SUM(INDIRECT(ADDRESS(ROW()+(-1), COLUMN()+(0), 1)),INDIRECT(ADDRESS(ROW()+(-3), COLUMN()+(0), 1)),INDIRECT(ADDRESS(ROW()+(-9), COLUMN()+(0), 1))), 2)</f>
        <v>1968.05</v>
      </c>
    </row>
  </sheetData>
  <mergeCells count="22">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