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<sst xmlns="http://schemas.openxmlformats.org/spreadsheetml/2006/main" count="50" uniqueCount="50">
  <si>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</si>
  <si>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SSC010</t>
  </si>
  <si>
    <t xml:space="preserve">Ud</t>
  </si>
  <si>
    <t xml:space="preserve">Caja fuerte.</t>
  </si>
  <si>
    <r>
      <rPr>
        <sz val="8.25"/>
        <color rgb="FF000000"/>
        <rFont val="Arial"/>
        <family val="2"/>
      </rPr>
      <t xml:space="preserve">Caja fuerte doméstica, con cerradura con teclado electrónico, con retardo programable y código de emergencia, cerradura de emergencia de seguridad con llave de gorjas y 6 orificios de fijación de 12 mm de diámetro, color azul, de 600x400x300 mm de dimensiones exteriores, 450x360x245 mm de dimensiones interiores, 8,0 mm de espesor de la puerta y 4,0 mm de espesor de las paredes; instalación empotrada. El precio incluye las ayudas de albañilería, pero no incluye la apertura del hueco.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</si>
  <si>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</si>
  <si>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</si>
  <si>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</si>
  <si>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</si>
  <si>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</si>
  <si>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</si>
  <si>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</si>
  <si>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mt41btv605Mls</t>
  </si>
  <si>
    <t xml:space="preserve">Ud</t>
  </si>
  <si>
    <t xml:space="preserve">Caja fuerte doméstica para empotrar, con cerradura con teclado electrónico, con retardo programable y código de emergencia, cerradura de emergencia de seguridad con llave de gorjas y 6 orificios de fijación de 12 mm de diámetro, color azul, de 600x400x300 mm de dimensiones exteriores, 450x360x245 mm de dimensiones interiores, 8 mm de espesor de la puerta y 4 mm de espesor de las paredes, con iluminación interior con led.</t>
  </si>
  <si>
    <t xml:space="preserve">mt07aco060h</t>
  </si>
  <si>
    <t xml:space="preserve">kg</t>
  </si>
  <si>
    <t xml:space="preserve">Acero en varillas corrugadas, Grado 75 (fy=5250 kg/cm²), de varios diámetros, según NTP 339.186 y ASTM A 706.</t>
  </si>
  <si>
    <t xml:space="preserve">mt07ame090ljc</t>
  </si>
  <si>
    <t xml:space="preserve">m²</t>
  </si>
  <si>
    <t xml:space="preserve">Malla electrosoldada Q-335 cocada 150x150 mm, con alambres longitudinales de 8 mm de diámetro y alambres transversales de 8,0 mm de diámetro, de acero trefilado corrugado ASTM A 82-94, según ASTM A 185.</t>
  </si>
  <si>
    <t xml:space="preserve">mt09mif010ka</t>
  </si>
  <si>
    <t xml:space="preserve">t</t>
  </si>
  <si>
    <t xml:space="preserve">Mortero seco para albañilería, de cemento, color gris, con aditivo hidrófugo, categoría M-10 (resistencia a compresión 10 N/mm²), suministrado en sacos.</t>
  </si>
  <si>
    <t xml:space="preserve">mt22www070a</t>
  </si>
  <si>
    <t xml:space="preserve">l</t>
  </si>
  <si>
    <t xml:space="preserve">Imprimación transparente a base de poliuretano, para selladores acrílicos sobre superficies porosas.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</si>
  <si>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</si>
  <si>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</si>
  <si>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</si>
  <si>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</si>
  <si>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</si>
  <si>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</si>
  <si>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</si>
  <si>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</si>
  <si>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</si>
  <si>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</si>
  <si>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</si>
  <si>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mo020</t>
  </si>
  <si>
    <t xml:space="preserve">h</t>
  </si>
  <si>
    <t xml:space="preserve">Operario de construcción.</t>
  </si>
  <si>
    <t xml:space="preserve">mo077</t>
  </si>
  <si>
    <t xml:space="preserve">h</t>
  </si>
  <si>
    <t xml:space="preserve">Oficial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</si>
  <si>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</si>
  <si>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</si>
  <si>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</si>
  <si>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</si>
  <si>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719,93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</si>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</sst>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0.89" customWidth="1"/>
    <col min="5" max="5" width="11.22" customWidth="1"/>
    <col min="6" max="6" width="12.75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1793.57</v>
      </c>
      <c r="G10" s="12">
        <f ca="1">ROUND(INDIRECT(ADDRESS(ROW()+(0), COLUMN()+(-2), 1))*INDIRECT(ADDRESS(ROW()+(0), COLUMN()+(-1), 1)), 2)</f>
        <v>1793.57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10</v>
      </c>
      <c r="F11" s="12">
        <v>4.07</v>
      </c>
      <c r="G11" s="12">
        <f ca="1">ROUND(INDIRECT(ADDRESS(ROW()+(0), COLUMN()+(-2), 1))*INDIRECT(ADDRESS(ROW()+(0), COLUMN()+(-1), 1)), 2)</f>
        <v>40.7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10</v>
      </c>
      <c r="F12" s="12">
        <v>24.24</v>
      </c>
      <c r="G12" s="12">
        <f ca="1">ROUND(INDIRECT(ADDRESS(ROW()+(0), COLUMN()+(-2), 1))*INDIRECT(ADDRESS(ROW()+(0), COLUMN()+(-1), 1)), 2)</f>
        <v>242.4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0.05</v>
      </c>
      <c r="F13" s="12">
        <v>199.61</v>
      </c>
      <c r="G13" s="12">
        <f ca="1">ROUND(INDIRECT(ADDRESS(ROW()+(0), COLUMN()+(-2), 1))*INDIRECT(ADDRESS(ROW()+(0), COLUMN()+(-1), 1)), 2)</f>
        <v>9.98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0.002</v>
      </c>
      <c r="F14" s="12">
        <v>78.37</v>
      </c>
      <c r="G14" s="12">
        <f ca="1">ROUND(INDIRECT(ADDRESS(ROW()+(0), COLUMN()+(-2), 1))*INDIRECT(ADDRESS(ROW()+(0), COLUMN()+(-1), 1)), 2)</f>
        <v>0.16</v>
      </c>
    </row>
    <row r="15" spans="1:7" ht="45.00" thickBot="1" customHeight="1">
      <c r="A15" s="1" t="s">
        <v>27</v>
      </c>
      <c r="B15" s="1"/>
      <c r="C15" s="10" t="s">
        <v>28</v>
      </c>
      <c r="D15" s="1" t="s">
        <v>29</v>
      </c>
      <c r="E15" s="13">
        <v>0.002</v>
      </c>
      <c r="F15" s="14">
        <v>15.97</v>
      </c>
      <c r="G15" s="14">
        <f ca="1">ROUND(INDIRECT(ADDRESS(ROW()+(0), COLUMN()+(-2), 1))*INDIRECT(ADDRESS(ROW()+(0), COLUMN()+(-1), 1)), 2)</f>
        <v>0.03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2086.84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2.023</v>
      </c>
      <c r="F18" s="12">
        <v>32.15</v>
      </c>
      <c r="G18" s="12">
        <f ca="1">ROUND(INDIRECT(ADDRESS(ROW()+(0), COLUMN()+(-2), 1))*INDIRECT(ADDRESS(ROW()+(0), COLUMN()+(-1), 1)), 2)</f>
        <v>65.04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2.023</v>
      </c>
      <c r="F19" s="12">
        <v>21.72</v>
      </c>
      <c r="G19" s="12">
        <f ca="1">ROUND(INDIRECT(ADDRESS(ROW()+(0), COLUMN()+(-2), 1))*INDIRECT(ADDRESS(ROW()+(0), COLUMN()+(-1), 1)), 2)</f>
        <v>43.94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4.49</v>
      </c>
      <c r="F20" s="12">
        <v>31.29</v>
      </c>
      <c r="G20" s="12">
        <f ca="1">ROUND(INDIRECT(ADDRESS(ROW()+(0), COLUMN()+(-2), 1))*INDIRECT(ADDRESS(ROW()+(0), COLUMN()+(-1), 1)), 2)</f>
        <v>140.49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4.49</v>
      </c>
      <c r="F21" s="14">
        <v>21.72</v>
      </c>
      <c r="G21" s="14">
        <f ca="1">ROUND(INDIRECT(ADDRESS(ROW()+(0), COLUMN()+(-2), 1))*INDIRECT(ADDRESS(ROW()+(0), COLUMN()+(-1), 1)), 2)</f>
        <v>97.52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1)),INDIRECT(ADDRESS(ROW()+(-2), COLUMN()+(0), 1)),INDIRECT(ADDRESS(ROW()+(-3), COLUMN()+(0), 1)),INDIRECT(ADDRESS(ROW()+(-4), COLUMN()+(0), 1))), 2)</f>
        <v>346.99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9"/>
      <c r="B24" s="19"/>
      <c r="C24" s="20" t="s">
        <v>46</v>
      </c>
      <c r="D24" s="19" t="s">
        <v>47</v>
      </c>
      <c r="E24" s="13">
        <v>2</v>
      </c>
      <c r="F24" s="14">
        <f ca="1">ROUND(SUM(INDIRECT(ADDRESS(ROW()+(-2), COLUMN()+(1), 1)),INDIRECT(ADDRESS(ROW()+(-8), COLUMN()+(1), 1))), 2)</f>
        <v>2433.83</v>
      </c>
      <c r="G24" s="14">
        <f ca="1">ROUND(INDIRECT(ADDRESS(ROW()+(0), COLUMN()+(-2), 1))*INDIRECT(ADDRESS(ROW()+(0), COLUMN()+(-1), 1))/100, 2)</f>
        <v>48.68</v>
      </c>
    </row>
    <row r="25" spans="1:7" ht="13.50" thickBot="1" customHeight="1">
      <c r="A25" s="21" t="s">
        <v>48</v>
      </c>
      <c r="B25" s="21"/>
      <c r="C25" s="22"/>
      <c r="D25" s="23"/>
      <c r="E25" s="24" t="s">
        <v>49</v>
      </c>
      <c r="F25" s="25"/>
      <c r="G25" s="26">
        <f ca="1">ROUND(SUM(INDIRECT(ADDRESS(ROW()+(-1), COLUMN()+(0), 1)),INDIRECT(ADDRESS(ROW()+(-3), COLUMN()+(0), 1)),INDIRECT(ADDRESS(ROW()+(-9), COLUMN()+(0), 1))), 2)</f>
        <v>2482.51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