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<sst xmlns="http://schemas.openxmlformats.org/spreadsheetml/2006/main" count="32" uniqueCount="32">
  <si>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</si>
  <si>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UIA010</t>
  </si>
  <si>
    <t xml:space="preserve">Ud</t>
  </si>
  <si>
    <t xml:space="preserve">Caja de registro de conexión eléctrica.</t>
  </si>
  <si>
    <r>
      <rPr>
        <sz val="8.25"/>
        <color rgb="FF000000"/>
        <rFont val="Arial"/>
        <family val="2"/>
      </rPr>
      <t xml:space="preserve">Caja de registro de conexión eléctrica, prefabricada de concreto, sin fondo, modular, de 80x80x110 cm de medidas interiores, con paredes rebajadas para la entrada de tubos, capaz de soportar una carga de 400 kN, con marco de acero galvanizado y tapa de concreto armado aligerado, de 89,5x88,5 cm, para caja de registro de conexión eléctrica, capaz de soportar una carga de 125 kN.</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</si>
  <si>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</si>
  <si>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</si>
  <si>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</si>
  <si>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</si>
  <si>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</si>
  <si>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</si>
  <si>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</si>
  <si>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mt35arg100g</t>
  </si>
  <si>
    <t xml:space="preserve">Ud</t>
  </si>
  <si>
    <t xml:space="preserve">Caja de registro de conexión eléctrica, prefabricada de concreto, sin fondo, modular, de 80x80x110 cm de medidas interiores, con paredes rebajadas para la entrada de tubos, capaz de soportar una carga de 400 kN.</t>
  </si>
  <si>
    <t xml:space="preserve">mt35arg105e</t>
  </si>
  <si>
    <t xml:space="preserve">Ud</t>
  </si>
  <si>
    <t xml:space="preserve">Marco de acero galvanizado y tapa de concreto armado aligerado, de 89,5x88,5 cm, para caja de registro de conexión eléctrica, capaz de soportar una carga de 125 kN.</t>
  </si>
  <si>
    <t xml:space="preserve">Subtotal materiales:</t>
  </si>
  <si>
    <t xml:space="preserve">Mano de obra</t>
  </si>
  <si>
    <t xml:space="preserve">mo020</t>
  </si>
  <si>
    <t xml:space="preserve">h</t>
  </si>
  <si>
    <t xml:space="preserve">Operario de construcción.</t>
  </si>
  <si>
    <t xml:space="preserve">mo077</t>
  </si>
  <si>
    <t xml:space="preserve">h</t>
  </si>
  <si>
    <t xml:space="preserve">Oficial de construcción.</t>
  </si>
  <si>
    <t xml:space="preserve">Subtotal mano de obra:</t>
  </si>
  <si>
    <t xml:space="preserve">Herramientas</t>
  </si>
  <si>
    <t xml:space="preserve">%</t>
  </si>
  <si>
    <t xml:space="preserve">Herramientas</t>
  </si>
  <si>
    <t xml:space="preserve">Coste de mantenimiento decenal: S/. 58,70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</si>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</sst>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4.59" customWidth="1"/>
    <col min="3" max="3" width="1.53" customWidth="1"/>
    <col min="4" max="4" width="6.12" customWidth="1"/>
    <col min="5" max="5" width="74.80" customWidth="1"/>
    <col min="6" max="6" width="11.90" customWidth="1"/>
    <col min="7" max="7" width="12.07"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1</v>
      </c>
      <c r="G10" s="12">
        <v>540.55</v>
      </c>
      <c r="H10" s="12">
        <f ca="1">ROUND(INDIRECT(ADDRESS(ROW()+(0), COLUMN()+(-2), 1))*INDIRECT(ADDRESS(ROW()+(0), COLUMN()+(-1), 1)), 2)</f>
        <v>540.55</v>
      </c>
    </row>
    <row r="11" spans="1:8" ht="24.00" thickBot="1" customHeight="1">
      <c r="A11" s="1" t="s">
        <v>15</v>
      </c>
      <c r="B11" s="1"/>
      <c r="C11" s="10" t="s">
        <v>16</v>
      </c>
      <c r="D11" s="10"/>
      <c r="E11" s="1" t="s">
        <v>17</v>
      </c>
      <c r="F11" s="13">
        <v>1</v>
      </c>
      <c r="G11" s="14">
        <v>575.6</v>
      </c>
      <c r="H11" s="14">
        <f ca="1">ROUND(INDIRECT(ADDRESS(ROW()+(0), COLUMN()+(-2), 1))*INDIRECT(ADDRESS(ROW()+(0), COLUMN()+(-1), 1)), 2)</f>
        <v>575.6</v>
      </c>
    </row>
    <row r="12" spans="1:8" ht="13.50" thickBot="1" customHeight="1">
      <c r="A12" s="15"/>
      <c r="B12" s="15"/>
      <c r="C12" s="15"/>
      <c r="D12" s="15"/>
      <c r="E12" s="15"/>
      <c r="F12" s="9" t="s">
        <v>18</v>
      </c>
      <c r="G12" s="9"/>
      <c r="H12" s="17">
        <f ca="1">ROUND(SUM(INDIRECT(ADDRESS(ROW()+(-1), COLUMN()+(0), 1)),INDIRECT(ADDRESS(ROW()+(-2), COLUMN()+(0), 1))), 2)</f>
        <v>1116.15</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1">
        <v>0.617</v>
      </c>
      <c r="G14" s="12">
        <v>32.86</v>
      </c>
      <c r="H14" s="12">
        <f ca="1">ROUND(INDIRECT(ADDRESS(ROW()+(0), COLUMN()+(-2), 1))*INDIRECT(ADDRESS(ROW()+(0), COLUMN()+(-1), 1)), 2)</f>
        <v>20.27</v>
      </c>
    </row>
    <row r="15" spans="1:8" ht="13.50" thickBot="1" customHeight="1">
      <c r="A15" s="1" t="s">
        <v>23</v>
      </c>
      <c r="B15" s="1"/>
      <c r="C15" s="10" t="s">
        <v>24</v>
      </c>
      <c r="D15" s="10"/>
      <c r="E15" s="1" t="s">
        <v>25</v>
      </c>
      <c r="F15" s="13">
        <v>0.641</v>
      </c>
      <c r="G15" s="14">
        <v>22.82</v>
      </c>
      <c r="H15" s="14">
        <f ca="1">ROUND(INDIRECT(ADDRESS(ROW()+(0), COLUMN()+(-2), 1))*INDIRECT(ADDRESS(ROW()+(0), COLUMN()+(-1), 1)), 2)</f>
        <v>14.63</v>
      </c>
    </row>
    <row r="16" spans="1:8" ht="13.50" thickBot="1" customHeight="1">
      <c r="A16" s="15"/>
      <c r="B16" s="15"/>
      <c r="C16" s="15"/>
      <c r="D16" s="15"/>
      <c r="E16" s="15"/>
      <c r="F16" s="9" t="s">
        <v>26</v>
      </c>
      <c r="G16" s="9"/>
      <c r="H16" s="17">
        <f ca="1">ROUND(SUM(INDIRECT(ADDRESS(ROW()+(-1), COLUMN()+(0), 1)),INDIRECT(ADDRESS(ROW()+(-2), COLUMN()+(0), 1))), 2)</f>
        <v>34.9</v>
      </c>
    </row>
    <row r="17" spans="1:8" ht="13.50" thickBot="1" customHeight="1">
      <c r="A17" s="15">
        <v>3</v>
      </c>
      <c r="B17" s="15"/>
      <c r="C17" s="15"/>
      <c r="D17" s="15"/>
      <c r="E17" s="18" t="s">
        <v>27</v>
      </c>
      <c r="F17" s="18"/>
      <c r="G17" s="15"/>
      <c r="H17" s="15"/>
    </row>
    <row r="18" spans="1:8" ht="13.50" thickBot="1" customHeight="1">
      <c r="A18" s="19"/>
      <c r="B18" s="19"/>
      <c r="C18" s="20" t="s">
        <v>28</v>
      </c>
      <c r="D18" s="20"/>
      <c r="E18" s="19" t="s">
        <v>29</v>
      </c>
      <c r="F18" s="13">
        <v>2</v>
      </c>
      <c r="G18" s="14">
        <f ca="1">ROUND(SUM(INDIRECT(ADDRESS(ROW()+(-2), COLUMN()+(1), 1)),INDIRECT(ADDRESS(ROW()+(-6), COLUMN()+(1), 1))), 2)</f>
        <v>1151.05</v>
      </c>
      <c r="H18" s="14">
        <f ca="1">ROUND(INDIRECT(ADDRESS(ROW()+(0), COLUMN()+(-2), 1))*INDIRECT(ADDRESS(ROW()+(0), COLUMN()+(-1), 1))/100, 2)</f>
        <v>23.02</v>
      </c>
    </row>
    <row r="19" spans="1:8" ht="13.50" thickBot="1" customHeight="1">
      <c r="A19" s="21" t="s">
        <v>30</v>
      </c>
      <c r="B19" s="21"/>
      <c r="C19" s="22"/>
      <c r="D19" s="22"/>
      <c r="E19" s="23"/>
      <c r="F19" s="24" t="s">
        <v>31</v>
      </c>
      <c r="G19" s="25"/>
      <c r="H19" s="26">
        <f ca="1">ROUND(SUM(INDIRECT(ADDRESS(ROW()+(-1), COLUMN()+(0), 1)),INDIRECT(ADDRESS(ROW()+(-3), COLUMN()+(0), 1)),INDIRECT(ADDRESS(ROW()+(-7), COLUMN()+(0), 1))), 2)</f>
        <v>1174.07</v>
      </c>
    </row>
  </sheetData>
  <mergeCells count="33">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A16:B16"/>
    <mergeCell ref="C16:D16"/>
    <mergeCell ref="F16:G16"/>
    <mergeCell ref="A17:B17"/>
    <mergeCell ref="C17:D17"/>
    <mergeCell ref="E17:F17"/>
    <mergeCell ref="A18:B18"/>
    <mergeCell ref="C18:D18"/>
    <mergeCell ref="A19:E19"/>
    <mergeCell ref="F19:G19"/>
  </mergeCells>
  <pageMargins left="0.147638" right="0.147638" top="0.206693" bottom="0.206693" header="0.0" footer="0.0"/>
  <pageSetup paperSize="9" orientation="portrait"/>
  <rowBreaks count="0" manualBreakCount="0">
    </rowBreaks>
</worksheet>
</file>