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<sst xmlns="http://schemas.openxmlformats.org/spreadsheetml/2006/main" count="46" uniqueCount="46">
  <si>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</si>
  <si>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YCM050</t>
  </si>
  <si>
    <t xml:space="preserve">m</t>
  </si>
  <si>
    <t xml:space="preserve">Pasarela peatonal de circulación.</t>
  </si>
  <si>
    <r>
      <rPr>
        <sz val="8.25"/>
        <color rgb="FF000000"/>
        <rFont val="Arial"/>
        <family val="2"/>
      </rPr>
      <t xml:space="preserve">Protección de paso peatonal entre dos puntos de la estructura situados al mismo nivel, salvando huecos de 3 m de longitud máxima, mediante pasarela de circulación de madera de pino, de 1,00 m de anchura útil, con plataforma formada por tablones de 20x7,2 cm, cosidos por clavazón, con 400 kg de capacidad de carga, barandas laterales de 1,00 m de altura formadas por zócalos de tabloncillo de 15x5,2 cm, pasamanos laterales de tabla de 12x2,7 cm, con travesaño lateral de tabloncillo de 15x5,2 cm, todo ello fijado con clavos de acero a parantes de madera de 7x7 cm colocados cada metro a lo largo de los laterales de la plataforma, amortizable en 3 usos, apoyada en la estructura. Incluso anclajes y flejes de acero galvanizado para la fijación de la pasarela a la losa.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</si>
  <si>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</si>
  <si>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</si>
  <si>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</si>
  <si>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</si>
  <si>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</si>
  <si>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</si>
  <si>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</si>
  <si>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mt50spa050m</t>
  </si>
  <si>
    <t xml:space="preserve">m³</t>
  </si>
  <si>
    <t xml:space="preserve">Tablón de madera de pino, dimensiones 20x7,2 cm.</t>
  </si>
  <si>
    <t xml:space="preserve">mt50spa050g</t>
  </si>
  <si>
    <t xml:space="preserve">m³</t>
  </si>
  <si>
    <t xml:space="preserve">Tabloncillo de madera de pino, dimensiones 15x5,2 cm.</t>
  </si>
  <si>
    <t xml:space="preserve">mt50spa050a</t>
  </si>
  <si>
    <t xml:space="preserve">m³</t>
  </si>
  <si>
    <t xml:space="preserve">Tabla de madera de pino, dimensiones 12x2,7 cm.</t>
  </si>
  <si>
    <t xml:space="preserve">mt50spa052a</t>
  </si>
  <si>
    <t xml:space="preserve">m</t>
  </si>
  <si>
    <t xml:space="preserve">Parante de madera de pino, de 7x7 cm.</t>
  </si>
  <si>
    <t xml:space="preserve">mt50spa101</t>
  </si>
  <si>
    <t xml:space="preserve">kg</t>
  </si>
  <si>
    <t xml:space="preserve">Clavos de acero.</t>
  </si>
  <si>
    <t xml:space="preserve">mt08eme051b</t>
  </si>
  <si>
    <t xml:space="preserve">m</t>
  </si>
  <si>
    <t xml:space="preserve">Fleje de acero galvanizado, de fijación.</t>
  </si>
  <si>
    <t xml:space="preserve">mt26ahi106a</t>
  </si>
  <si>
    <t xml:space="preserve">Ud</t>
  </si>
  <si>
    <t xml:space="preserve">Anclaje mecánico tipo tornillo de cabeza avellanada con estrella interior de seis puntas para llave Torx, de acero galvanizado, 8x65 15/-/-, de 8 mm de diámetro y 65 mm de longitud, para fijación sobre elementos de concreto, fisurados o no fisurados.</t>
  </si>
  <si>
    <t xml:space="preserve">Subtotal materiales:</t>
  </si>
  <si>
    <t xml:space="preserve">Mano de obra</t>
  </si>
  <si>
    <t xml:space="preserve">mo119</t>
  </si>
  <si>
    <t xml:space="preserve">h</t>
  </si>
  <si>
    <t xml:space="preserve">Oficial 1ª Seguridad y Salud.</t>
  </si>
  <si>
    <t xml:space="preserve">mo120</t>
  </si>
  <si>
    <t xml:space="preserve">h</t>
  </si>
  <si>
    <t xml:space="preserve">Peón Seguridad y Salud.</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</si>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</sst>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1.53" customWidth="1"/>
    <col min="4" max="4" width="6.12" customWidth="1"/>
    <col min="5" max="5" width="75.14" customWidth="1"/>
    <col min="6" max="6" width="11.05" customWidth="1"/>
    <col min="7" max="7" width="12.92"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0.024</v>
      </c>
      <c r="G10" s="12">
        <v>1370.8</v>
      </c>
      <c r="H10" s="12">
        <f ca="1">ROUND(INDIRECT(ADDRESS(ROW()+(0), COLUMN()+(-2), 1))*INDIRECT(ADDRESS(ROW()+(0), COLUMN()+(-1), 1)), 2)</f>
        <v>32.9</v>
      </c>
    </row>
    <row r="11" spans="1:8" ht="13.50" thickBot="1" customHeight="1">
      <c r="A11" s="1" t="s">
        <v>15</v>
      </c>
      <c r="B11" s="1"/>
      <c r="C11" s="10" t="s">
        <v>16</v>
      </c>
      <c r="D11" s="10"/>
      <c r="E11" s="1" t="s">
        <v>17</v>
      </c>
      <c r="F11" s="11">
        <v>0.01</v>
      </c>
      <c r="G11" s="12">
        <v>1325.85</v>
      </c>
      <c r="H11" s="12">
        <f ca="1">ROUND(INDIRECT(ADDRESS(ROW()+(0), COLUMN()+(-2), 1))*INDIRECT(ADDRESS(ROW()+(0), COLUMN()+(-1), 1)), 2)</f>
        <v>13.26</v>
      </c>
    </row>
    <row r="12" spans="1:8" ht="13.50" thickBot="1" customHeight="1">
      <c r="A12" s="1" t="s">
        <v>18</v>
      </c>
      <c r="B12" s="1"/>
      <c r="C12" s="10" t="s">
        <v>19</v>
      </c>
      <c r="D12" s="10"/>
      <c r="E12" s="1" t="s">
        <v>20</v>
      </c>
      <c r="F12" s="11">
        <v>0.002</v>
      </c>
      <c r="G12" s="12">
        <v>1348.32</v>
      </c>
      <c r="H12" s="12">
        <f ca="1">ROUND(INDIRECT(ADDRESS(ROW()+(0), COLUMN()+(-2), 1))*INDIRECT(ADDRESS(ROW()+(0), COLUMN()+(-1), 1)), 2)</f>
        <v>2.7</v>
      </c>
    </row>
    <row r="13" spans="1:8" ht="13.50" thickBot="1" customHeight="1">
      <c r="A13" s="1" t="s">
        <v>21</v>
      </c>
      <c r="B13" s="1"/>
      <c r="C13" s="10" t="s">
        <v>22</v>
      </c>
      <c r="D13" s="10"/>
      <c r="E13" s="1" t="s">
        <v>23</v>
      </c>
      <c r="F13" s="11">
        <v>1.333</v>
      </c>
      <c r="G13" s="12">
        <v>8.09</v>
      </c>
      <c r="H13" s="12">
        <f ca="1">ROUND(INDIRECT(ADDRESS(ROW()+(0), COLUMN()+(-2), 1))*INDIRECT(ADDRESS(ROW()+(0), COLUMN()+(-1), 1)), 2)</f>
        <v>10.78</v>
      </c>
    </row>
    <row r="14" spans="1:8" ht="13.50" thickBot="1" customHeight="1">
      <c r="A14" s="1" t="s">
        <v>24</v>
      </c>
      <c r="B14" s="1"/>
      <c r="C14" s="10" t="s">
        <v>25</v>
      </c>
      <c r="D14" s="10"/>
      <c r="E14" s="1" t="s">
        <v>26</v>
      </c>
      <c r="F14" s="11">
        <v>0.064</v>
      </c>
      <c r="G14" s="12">
        <v>5.85</v>
      </c>
      <c r="H14" s="12">
        <f ca="1">ROUND(INDIRECT(ADDRESS(ROW()+(0), COLUMN()+(-2), 1))*INDIRECT(ADDRESS(ROW()+(0), COLUMN()+(-1), 1)), 2)</f>
        <v>0.37</v>
      </c>
    </row>
    <row r="15" spans="1:8" ht="13.50" thickBot="1" customHeight="1">
      <c r="A15" s="1" t="s">
        <v>27</v>
      </c>
      <c r="B15" s="1"/>
      <c r="C15" s="10" t="s">
        <v>28</v>
      </c>
      <c r="D15" s="10"/>
      <c r="E15" s="1" t="s">
        <v>29</v>
      </c>
      <c r="F15" s="11">
        <v>0.1</v>
      </c>
      <c r="G15" s="12">
        <v>0.9</v>
      </c>
      <c r="H15" s="12">
        <f ca="1">ROUND(INDIRECT(ADDRESS(ROW()+(0), COLUMN()+(-2), 1))*INDIRECT(ADDRESS(ROW()+(0), COLUMN()+(-1), 1)), 2)</f>
        <v>0.09</v>
      </c>
    </row>
    <row r="16" spans="1:8" ht="34.50" thickBot="1" customHeight="1">
      <c r="A16" s="1" t="s">
        <v>30</v>
      </c>
      <c r="B16" s="1"/>
      <c r="C16" s="10" t="s">
        <v>31</v>
      </c>
      <c r="D16" s="10"/>
      <c r="E16" s="1" t="s">
        <v>32</v>
      </c>
      <c r="F16" s="13">
        <v>0.5</v>
      </c>
      <c r="G16" s="14">
        <v>8.69</v>
      </c>
      <c r="H16" s="14">
        <f ca="1">ROUND(INDIRECT(ADDRESS(ROW()+(0), COLUMN()+(-2), 1))*INDIRECT(ADDRESS(ROW()+(0), COLUMN()+(-1), 1)), 2)</f>
        <v>4.35</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64.45</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0.37</v>
      </c>
      <c r="G19" s="12">
        <v>32.86</v>
      </c>
      <c r="H19" s="12">
        <f ca="1">ROUND(INDIRECT(ADDRESS(ROW()+(0), COLUMN()+(-2), 1))*INDIRECT(ADDRESS(ROW()+(0), COLUMN()+(-1), 1)), 2)</f>
        <v>12.16</v>
      </c>
    </row>
    <row r="20" spans="1:8" ht="13.50" thickBot="1" customHeight="1">
      <c r="A20" s="1" t="s">
        <v>38</v>
      </c>
      <c r="B20" s="1"/>
      <c r="C20" s="10" t="s">
        <v>39</v>
      </c>
      <c r="D20" s="10"/>
      <c r="E20" s="1" t="s">
        <v>40</v>
      </c>
      <c r="F20" s="13">
        <v>0.185</v>
      </c>
      <c r="G20" s="14">
        <v>21.97</v>
      </c>
      <c r="H20" s="14">
        <f ca="1">ROUND(INDIRECT(ADDRESS(ROW()+(0), COLUMN()+(-2), 1))*INDIRECT(ADDRESS(ROW()+(0), COLUMN()+(-1), 1)), 2)</f>
        <v>4.06</v>
      </c>
    </row>
    <row r="21" spans="1:8" ht="13.50" thickBot="1" customHeight="1">
      <c r="A21" s="15"/>
      <c r="B21" s="15"/>
      <c r="C21" s="15"/>
      <c r="D21" s="15"/>
      <c r="E21" s="15"/>
      <c r="F21" s="9" t="s">
        <v>41</v>
      </c>
      <c r="G21" s="9"/>
      <c r="H21" s="17">
        <f ca="1">ROUND(SUM(INDIRECT(ADDRESS(ROW()+(-1), COLUMN()+(0), 1)),INDIRECT(ADDRESS(ROW()+(-2), COLUMN()+(0), 1))), 2)</f>
        <v>16.22</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80.67</v>
      </c>
      <c r="H23" s="14">
        <f ca="1">ROUND(INDIRECT(ADDRESS(ROW()+(0), COLUMN()+(-2), 1))*INDIRECT(ADDRESS(ROW()+(0), COLUMN()+(-1), 1))/100, 2)</f>
        <v>1.61</v>
      </c>
    </row>
    <row r="24" spans="1:8" ht="13.50" thickBot="1" customHeight="1">
      <c r="A24" s="8"/>
      <c r="B24" s="8"/>
      <c r="C24" s="8"/>
      <c r="D24" s="8"/>
      <c r="E24" s="8"/>
      <c r="F24" s="21" t="s">
        <v>45</v>
      </c>
      <c r="G24" s="21"/>
      <c r="H24" s="22">
        <f ca="1">ROUND(SUM(INDIRECT(ADDRESS(ROW()+(-1), COLUMN()+(0), 1)),INDIRECT(ADDRESS(ROW()+(-3), COLUMN()+(0), 1)),INDIRECT(ADDRESS(ROW()+(-7), COLUMN()+(0), 1))), 2)</f>
        <v>82.28</v>
      </c>
    </row>
  </sheetData>
  <mergeCells count="4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B24"/>
    <mergeCell ref="C24:D24"/>
    <mergeCell ref="F24:G24"/>
  </mergeCells>
  <pageMargins left="0.147638" right="0.147638" top="0.206693" bottom="0.206693" header="0.0" footer="0.0"/>
  <pageSetup paperSize="9" orientation="portrait"/>
  <rowBreaks count="0" manualBreakCount="0">
    </rowBreaks>
</worksheet>
</file>