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<sst xmlns="http://schemas.openxmlformats.org/spreadsheetml/2006/main" count="50" uniqueCount="50">
  <si>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</si>
  <si>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RTD022</t>
  </si>
  <si>
    <t xml:space="preserve">m²</t>
  </si>
  <si>
    <t xml:space="preserve">Cielo raso modular de placas de yeso laminado. Sistema "PLACO".</t>
  </si>
  <si>
    <r>
      <rPr>
        <sz val="8.25"/>
        <color rgb="FF000000"/>
        <rFont val="Arial"/>
        <family val="2"/>
      </rPr>
      <t xml:space="preserve">Cielo raso modular suspendido, decorativo, situado a una altura menor de 4 m. Sistema "PLACO", constituido por: ESTRUCTURA: perfilería vista, de acero galvanizado, color blanco, con suela de 24 mm de anchura, comprendiendo perfiles primarios de acero galvanizado, Quick-lock "PLACO", de 3600 mm de longitud y 24x38 mm de sección, perfiles secundarios de acero galvanizado, Quick-lock "PLACO", de 1200 mm de longitud y 24x32 mm de sección y perfiles secundarios de acero galvanizado, Quick-lock "PLACO", de 600 mm de longitud y 24x32 mm de sección, suspendidos de la losa o elemento soporte con varillas y cuelgues; PLACAS: placas de yeso laminado, gama Gyprex modelo Vinilo "PLACO", de 600x600 mm y 8 mm de espesor, de superficie lisa, revestidas por su cara vista con una capa de vinilo. Incluso perfiles angulares Quick-lock "PLACO", fijaciones para el anclaje de los perfiles,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</si>
  <si>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</si>
  <si>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</si>
  <si>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</si>
  <si>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</si>
  <si>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</si>
  <si>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</si>
  <si>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</si>
  <si>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mt12plp100a</t>
  </si>
  <si>
    <t xml:space="preserve">m</t>
  </si>
  <si>
    <t xml:space="preserve">Perfil angular de acero galvanizado, Quick-lock "PLACO", color blanco, fabricado mediante laminación en frío, de 3000 mm de longitud, 22x22 mm de sección y 0,5 mm de espesor, para la realización de cielos rasos modulares.</t>
  </si>
  <si>
    <t xml:space="preserve">mt12ple100</t>
  </si>
  <si>
    <t xml:space="preserve">Ud</t>
  </si>
  <si>
    <t xml:space="preserve">Varilla lisa regulable con gancho "PLACO", de 4 mm de diámetro y 1000 mm de longitud.</t>
  </si>
  <si>
    <t xml:space="preserve">mt12psg220</t>
  </si>
  <si>
    <t xml:space="preserve">Ud</t>
  </si>
  <si>
    <t xml:space="preserve">Fijación compuesta por tarugo y tornillo 5x27.</t>
  </si>
  <si>
    <t xml:space="preserve">mt12ple090</t>
  </si>
  <si>
    <t xml:space="preserve">Ud</t>
  </si>
  <si>
    <t xml:space="preserve">Pieza de cuelgue rápido Quick-lock "PLACO".</t>
  </si>
  <si>
    <t xml:space="preserve">mt12plp090a</t>
  </si>
  <si>
    <t xml:space="preserve">m</t>
  </si>
  <si>
    <t xml:space="preserve">Perfil primario de acero galvanizado Quick-lock "PLACO", color blanco, fabricado mediante laminación en frío, de 3600 mm de longitud y 24x38 mm de sección, para la realización de cielos rasos modulares.</t>
  </si>
  <si>
    <t xml:space="preserve">mt12plp090h</t>
  </si>
  <si>
    <t xml:space="preserve">m</t>
  </si>
  <si>
    <t xml:space="preserve">Perfil secundario de acero galvanizado Quick-lock "PLACO", color blanco, fabricado mediante laminación en frío, de 1200 mm de longitud y 24x32 mm de sección, para la realización de cielos rasos modulares.</t>
  </si>
  <si>
    <t xml:space="preserve">mt12plp090k</t>
  </si>
  <si>
    <t xml:space="preserve">m</t>
  </si>
  <si>
    <t xml:space="preserve">Perfil secundario de acero galvanizado Quick-lock "PLACO", color blanco, fabricado mediante laminación en frío, de 600 mm de longitud y 24x32 mm de sección, para la realización de cielos rasos modulares.</t>
  </si>
  <si>
    <t xml:space="preserve">mt12plk030caa</t>
  </si>
  <si>
    <t xml:space="preserve">m²</t>
  </si>
  <si>
    <t xml:space="preserve">Placa de yeso laminado, gama Gyprex modelo Vinilo "PLACO", de 600x600 mm 8 mm de espesor, de superficie lisa, revestida por su cara vista con una capa de vinilo, para colocar sobre perfilería vista con suela de 24 mm de anchura.</t>
  </si>
  <si>
    <t xml:space="preserve">Subtotal materiales:</t>
  </si>
  <si>
    <t xml:space="preserve">Mano de obra</t>
  </si>
  <si>
    <t xml:space="preserve">mo015</t>
  </si>
  <si>
    <t xml:space="preserve">h</t>
  </si>
  <si>
    <t xml:space="preserve">Operario de montaje de cielos rasos.</t>
  </si>
  <si>
    <t xml:space="preserve">mo082</t>
  </si>
  <si>
    <t xml:space="preserve">h</t>
  </si>
  <si>
    <t xml:space="preserve">Oficial de montaje de cielos rasos.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</si>
  <si>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</si>
  <si>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</si>
  <si>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</si>
  <si>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</si>
  <si>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22,32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</si>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</sst>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68" customWidth="1"/>
    <col min="4" max="4" width="6.97" customWidth="1"/>
    <col min="5" max="5" width="74.29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0.5</v>
      </c>
      <c r="G10" s="12">
        <v>5.37</v>
      </c>
      <c r="H10" s="12">
        <f ca="1">ROUND(INDIRECT(ADDRESS(ROW()+(0), COLUMN()+(-2), 1))*INDIRECT(ADDRESS(ROW()+(0), COLUMN()+(-1), 1)), 2)</f>
        <v>2.69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0.83</v>
      </c>
      <c r="G11" s="12">
        <v>6.7</v>
      </c>
      <c r="H11" s="12">
        <f ca="1">ROUND(INDIRECT(ADDRESS(ROW()+(0), COLUMN()+(-2), 1))*INDIRECT(ADDRESS(ROW()+(0), COLUMN()+(-1), 1)), 2)</f>
        <v>5.56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0.83</v>
      </c>
      <c r="G12" s="12">
        <v>0.24</v>
      </c>
      <c r="H12" s="12">
        <f ca="1">ROUND(INDIRECT(ADDRESS(ROW()+(0), COLUMN()+(-2), 1))*INDIRECT(ADDRESS(ROW()+(0), COLUMN()+(-1), 1)), 2)</f>
        <v>0.2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0.83</v>
      </c>
      <c r="G13" s="12">
        <v>4.66</v>
      </c>
      <c r="H13" s="12">
        <f ca="1">ROUND(INDIRECT(ADDRESS(ROW()+(0), COLUMN()+(-2), 1))*INDIRECT(ADDRESS(ROW()+(0), COLUMN()+(-1), 1)), 2)</f>
        <v>3.87</v>
      </c>
    </row>
    <row r="14" spans="1:8" ht="34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0.83</v>
      </c>
      <c r="G14" s="12">
        <v>6.67</v>
      </c>
      <c r="H14" s="12">
        <f ca="1">ROUND(INDIRECT(ADDRESS(ROW()+(0), COLUMN()+(-2), 1))*INDIRECT(ADDRESS(ROW()+(0), COLUMN()+(-1), 1)), 2)</f>
        <v>5.54</v>
      </c>
    </row>
    <row r="15" spans="1:8" ht="34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1.66</v>
      </c>
      <c r="G15" s="12">
        <v>6.67</v>
      </c>
      <c r="H15" s="12">
        <f ca="1">ROUND(INDIRECT(ADDRESS(ROW()+(0), COLUMN()+(-2), 1))*INDIRECT(ADDRESS(ROW()+(0), COLUMN()+(-1), 1)), 2)</f>
        <v>11.07</v>
      </c>
    </row>
    <row r="16" spans="1:8" ht="34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0.83</v>
      </c>
      <c r="G16" s="12">
        <v>6.67</v>
      </c>
      <c r="H16" s="12">
        <f ca="1">ROUND(INDIRECT(ADDRESS(ROW()+(0), COLUMN()+(-2), 1))*INDIRECT(ADDRESS(ROW()+(0), COLUMN()+(-1), 1)), 2)</f>
        <v>5.54</v>
      </c>
    </row>
    <row r="17" spans="1:8" ht="34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3">
        <v>1.02</v>
      </c>
      <c r="G17" s="14">
        <v>36.27</v>
      </c>
      <c r="H17" s="14">
        <f ca="1">ROUND(INDIRECT(ADDRESS(ROW()+(0), COLUMN()+(-2), 1))*INDIRECT(ADDRESS(ROW()+(0), COLUMN()+(-1), 1)), 2)</f>
        <v>37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71.47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1">
        <v>0.284</v>
      </c>
      <c r="G20" s="12">
        <v>33.77</v>
      </c>
      <c r="H20" s="12">
        <f ca="1">ROUND(INDIRECT(ADDRESS(ROW()+(0), COLUMN()+(-2), 1))*INDIRECT(ADDRESS(ROW()+(0), COLUMN()+(-1), 1)), 2)</f>
        <v>9.59</v>
      </c>
    </row>
    <row r="21" spans="1:8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3">
        <v>0.284</v>
      </c>
      <c r="G21" s="14">
        <v>22.82</v>
      </c>
      <c r="H21" s="14">
        <f ca="1">ROUND(INDIRECT(ADDRESS(ROW()+(0), COLUMN()+(-2), 1))*INDIRECT(ADDRESS(ROW()+(0), COLUMN()+(-1), 1)), 2)</f>
        <v>6.48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1)),INDIRECT(ADDRESS(ROW()+(-2), COLUMN()+(0), 1))), 2)</f>
        <v>16.07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9"/>
      <c r="B24" s="19"/>
      <c r="C24" s="20" t="s">
        <v>46</v>
      </c>
      <c r="D24" s="20"/>
      <c r="E24" s="19" t="s">
        <v>47</v>
      </c>
      <c r="F24" s="13">
        <v>2</v>
      </c>
      <c r="G24" s="14">
        <f ca="1">ROUND(SUM(INDIRECT(ADDRESS(ROW()+(-2), COLUMN()+(1), 1)),INDIRECT(ADDRESS(ROW()+(-6), COLUMN()+(1), 1))), 2)</f>
        <v>87.54</v>
      </c>
      <c r="H24" s="14">
        <f ca="1">ROUND(INDIRECT(ADDRESS(ROW()+(0), COLUMN()+(-2), 1))*INDIRECT(ADDRESS(ROW()+(0), COLUMN()+(-1), 1))/100, 2)</f>
        <v>1.75</v>
      </c>
    </row>
    <row r="25" spans="1:8" ht="13.50" thickBot="1" customHeight="1">
      <c r="A25" s="21" t="s">
        <v>48</v>
      </c>
      <c r="B25" s="21"/>
      <c r="C25" s="22"/>
      <c r="D25" s="22"/>
      <c r="E25" s="23"/>
      <c r="F25" s="24" t="s">
        <v>49</v>
      </c>
      <c r="G25" s="25"/>
      <c r="H25" s="26">
        <f ca="1">ROUND(SUM(INDIRECT(ADDRESS(ROW()+(-1), COLUMN()+(0), 1)),INDIRECT(ADDRESS(ROW()+(-3), COLUMN()+(0), 1)),INDIRECT(ADDRESS(ROW()+(-7), COLUMN()+(0), 1))), 2)</f>
        <v>89.29</v>
      </c>
    </row>
  </sheetData>
  <mergeCells count="4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