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<sst xmlns="http://schemas.openxmlformats.org/spreadsheetml/2006/main" count="49" uniqueCount="49">
  <si>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</si>
  <si>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CSZ015</t>
  </si>
  <si>
    <t xml:space="preserve">m³</t>
  </si>
  <si>
    <t xml:space="preserve">Zapata de cimentación de concreto simple.</t>
  </si>
  <si>
    <r>
      <rPr>
        <sz val="8.25"/>
        <color rgb="FF000000"/>
        <rFont val="Arial"/>
        <family val="2"/>
      </rPr>
      <t xml:space="preserve">Zapata de cimentación de concreto simple, realizada con concreto f'c=175 kg/cm² (17 MPa), no expuesto a ciclos de congelamiento y deshielo, exposición a sulfatos insignificante, sin requerimiento de permeabilidad, no expuesto a cloruros, tamaño máximo del agregado 19 mm, consistencia blanda, preparado en obra y vaciado con medios manuales. El precio no incluye el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</si>
  <si>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</si>
  <si>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</si>
  <si>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</si>
  <si>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</si>
  <si>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</si>
  <si>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</si>
  <si>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</si>
  <si>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</si>
  <si>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</si>
  <si>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</si>
  <si>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mt01arg000b</t>
  </si>
  <si>
    <t xml:space="preserve">m³</t>
  </si>
  <si>
    <t xml:space="preserve">Arena cribada.</t>
  </si>
  <si>
    <t xml:space="preserve">mt01arg001bi</t>
  </si>
  <si>
    <t xml:space="preserve">m³</t>
  </si>
  <si>
    <t xml:space="preserve">Agregado grueso homogeneizado, de tamaño máximo 19 mm.</t>
  </si>
  <si>
    <t xml:space="preserve">mt08cem000b</t>
  </si>
  <si>
    <t xml:space="preserve">kg</t>
  </si>
  <si>
    <t xml:space="preserve">Cemento gris en sacos.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</si>
  <si>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</si>
  <si>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</si>
  <si>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</si>
  <si>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</si>
  <si>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</si>
  <si>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equipos:</t>
  </si>
  <si>
    <t xml:space="preserve">Mano de obra</t>
  </si>
  <si>
    <t xml:space="preserve">mo045</t>
  </si>
  <si>
    <t xml:space="preserve">h</t>
  </si>
  <si>
    <t xml:space="preserve">Operario especializado en vaciado de concreto.</t>
  </si>
  <si>
    <t xml:space="preserve">mo092</t>
  </si>
  <si>
    <t xml:space="preserve">h</t>
  </si>
  <si>
    <t xml:space="preserve">Oficial especializado en vaciado de concreto.</t>
  </si>
  <si>
    <t xml:space="preserve">mo113</t>
  </si>
  <si>
    <t xml:space="preserve">h</t>
  </si>
  <si>
    <t xml:space="preserve">Peón de construcción.</t>
  </si>
  <si>
    <t xml:space="preserve">mo112</t>
  </si>
  <si>
    <t xml:space="preserve">h</t>
  </si>
  <si>
    <t xml:space="preserve">Peón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</si>
  <si>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</si>
  <si>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</si>
  <si>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</si>
  <si>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</si>
  <si>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10,28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</si>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</sst>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9.01" customWidth="1"/>
    <col min="4" max="4" width="64.43" customWidth="1"/>
    <col min="5" max="5" width="15.64" customWidth="1"/>
    <col min="6" max="6" width="13.43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0.202</v>
      </c>
      <c r="F10" s="12">
        <v>4.68</v>
      </c>
      <c r="G10" s="12">
        <f ca="1">ROUND(INDIRECT(ADDRESS(ROW()+(0), COLUMN()+(-2), 1))*INDIRECT(ADDRESS(ROW()+(0), COLUMN()+(-1), 1)), 2)</f>
        <v>0.95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0.539</v>
      </c>
      <c r="F11" s="12">
        <v>42.6</v>
      </c>
      <c r="G11" s="12">
        <f ca="1">ROUND(INDIRECT(ADDRESS(ROW()+(0), COLUMN()+(-2), 1))*INDIRECT(ADDRESS(ROW()+(0), COLUMN()+(-1), 1)), 2)</f>
        <v>22.96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0.671</v>
      </c>
      <c r="F12" s="12">
        <v>61.21</v>
      </c>
      <c r="G12" s="12">
        <f ca="1">ROUND(INDIRECT(ADDRESS(ROW()+(0), COLUMN()+(-2), 1))*INDIRECT(ADDRESS(ROW()+(0), COLUMN()+(-1), 1)), 2)</f>
        <v>41.07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394.103</v>
      </c>
      <c r="F13" s="14">
        <v>0.47</v>
      </c>
      <c r="G13" s="14">
        <f ca="1">ROUND(INDIRECT(ADDRESS(ROW()+(0), COLUMN()+(-2), 1))*INDIRECT(ADDRESS(ROW()+(0), COLUMN()+(-1), 1)), 2)</f>
        <v>185.23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250.21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0.765</v>
      </c>
      <c r="F16" s="14">
        <v>10.45</v>
      </c>
      <c r="G16" s="14">
        <f ca="1">ROUND(INDIRECT(ADDRESS(ROW()+(0), COLUMN()+(-2), 1))*INDIRECT(ADDRESS(ROW()+(0), COLUMN()+(-1), 1)), 2)</f>
        <v>7.99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1))), 2)</f>
        <v>7.99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" t="s">
        <v>31</v>
      </c>
      <c r="B19" s="1"/>
      <c r="C19" s="10" t="s">
        <v>32</v>
      </c>
      <c r="D19" s="1" t="s">
        <v>33</v>
      </c>
      <c r="E19" s="11">
        <v>0.073</v>
      </c>
      <c r="F19" s="12">
        <v>32.76</v>
      </c>
      <c r="G19" s="12">
        <f ca="1">ROUND(INDIRECT(ADDRESS(ROW()+(0), COLUMN()+(-2), 1))*INDIRECT(ADDRESS(ROW()+(0), COLUMN()+(-1), 1)), 2)</f>
        <v>2.39</v>
      </c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1">
        <v>0.367</v>
      </c>
      <c r="F20" s="12">
        <v>22.73</v>
      </c>
      <c r="G20" s="12">
        <f ca="1">ROUND(INDIRECT(ADDRESS(ROW()+(0), COLUMN()+(-2), 1))*INDIRECT(ADDRESS(ROW()+(0), COLUMN()+(-1), 1)), 2)</f>
        <v>8.34</v>
      </c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1">
        <v>1.54</v>
      </c>
      <c r="F21" s="12">
        <v>21.05</v>
      </c>
      <c r="G21" s="12">
        <f ca="1">ROUND(INDIRECT(ADDRESS(ROW()+(0), COLUMN()+(-2), 1))*INDIRECT(ADDRESS(ROW()+(0), COLUMN()+(-1), 1)), 2)</f>
        <v>32.42</v>
      </c>
    </row>
    <row r="22" spans="1:7" ht="13.50" thickBot="1" customHeight="1">
      <c r="A22" s="1" t="s">
        <v>40</v>
      </c>
      <c r="B22" s="1"/>
      <c r="C22" s="10" t="s">
        <v>41</v>
      </c>
      <c r="D22" s="1" t="s">
        <v>42</v>
      </c>
      <c r="E22" s="13">
        <v>1.613</v>
      </c>
      <c r="F22" s="14">
        <v>21.39</v>
      </c>
      <c r="G22" s="14">
        <f ca="1">ROUND(INDIRECT(ADDRESS(ROW()+(0), COLUMN()+(-2), 1))*INDIRECT(ADDRESS(ROW()+(0), COLUMN()+(-1), 1)), 2)</f>
        <v>34.5</v>
      </c>
    </row>
    <row r="23" spans="1:7" ht="13.50" thickBot="1" customHeight="1">
      <c r="A23" s="15"/>
      <c r="B23" s="15"/>
      <c r="C23" s="15"/>
      <c r="D23" s="15"/>
      <c r="E23" s="9" t="s">
        <v>43</v>
      </c>
      <c r="F23" s="9"/>
      <c r="G23" s="17">
        <f ca="1">ROUND(SUM(INDIRECT(ADDRESS(ROW()+(-1), COLUMN()+(0), 1)),INDIRECT(ADDRESS(ROW()+(-2), COLUMN()+(0), 1)),INDIRECT(ADDRESS(ROW()+(-3), COLUMN()+(0), 1)),INDIRECT(ADDRESS(ROW()+(-4), COLUMN()+(0), 1))), 2)</f>
        <v>77.65</v>
      </c>
    </row>
    <row r="24" spans="1:7" ht="13.50" thickBot="1" customHeight="1">
      <c r="A24" s="15">
        <v>4</v>
      </c>
      <c r="B24" s="15"/>
      <c r="C24" s="15"/>
      <c r="D24" s="18" t="s">
        <v>44</v>
      </c>
      <c r="E24" s="18"/>
      <c r="F24" s="15"/>
      <c r="G24" s="15"/>
    </row>
    <row r="25" spans="1:7" ht="13.50" thickBot="1" customHeight="1">
      <c r="A25" s="19"/>
      <c r="B25" s="19"/>
      <c r="C25" s="20" t="s">
        <v>45</v>
      </c>
      <c r="D25" s="19" t="s">
        <v>46</v>
      </c>
      <c r="E25" s="13">
        <v>2</v>
      </c>
      <c r="F25" s="14">
        <f ca="1">ROUND(SUM(INDIRECT(ADDRESS(ROW()+(-2), COLUMN()+(1), 1)),INDIRECT(ADDRESS(ROW()+(-8), COLUMN()+(1), 1)),INDIRECT(ADDRESS(ROW()+(-11), COLUMN()+(1), 1))), 2)</f>
        <v>335.85</v>
      </c>
      <c r="G25" s="14">
        <f ca="1">ROUND(INDIRECT(ADDRESS(ROW()+(0), COLUMN()+(-2), 1))*INDIRECT(ADDRESS(ROW()+(0), COLUMN()+(-1), 1))/100, 2)</f>
        <v>6.72</v>
      </c>
    </row>
    <row r="26" spans="1:7" ht="13.50" thickBot="1" customHeight="1">
      <c r="A26" s="21" t="s">
        <v>47</v>
      </c>
      <c r="B26" s="21"/>
      <c r="C26" s="22"/>
      <c r="D26" s="23"/>
      <c r="E26" s="24" t="s">
        <v>48</v>
      </c>
      <c r="F26" s="25"/>
      <c r="G26" s="26">
        <f ca="1">ROUND(SUM(INDIRECT(ADDRESS(ROW()+(-1), COLUMN()+(0), 1)),INDIRECT(ADDRESS(ROW()+(-3), COLUMN()+(0), 1)),INDIRECT(ADDRESS(ROW()+(-9), COLUMN()+(0), 1)),INDIRECT(ADDRESS(ROW()+(-12), COLUMN()+(0), 1))), 2)</f>
        <v>342.57</v>
      </c>
    </row>
  </sheetData>
  <mergeCells count="3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E17:F17"/>
    <mergeCell ref="A18:B18"/>
    <mergeCell ref="D18:E18"/>
    <mergeCell ref="A19:B19"/>
    <mergeCell ref="A20:B20"/>
    <mergeCell ref="A21:B21"/>
    <mergeCell ref="A22:B22"/>
    <mergeCell ref="A23:B23"/>
    <mergeCell ref="E23:F23"/>
    <mergeCell ref="A24:B24"/>
    <mergeCell ref="D24:E24"/>
    <mergeCell ref="A25:B25"/>
    <mergeCell ref="A26:D26"/>
    <mergeCell ref="E26:F26"/>
  </mergeCells>
  <pageMargins left="0.147638" right="0.147638" top="0.206693" bottom="0.206693" header="0.0" footer="0.0"/>
  <pageSetup paperSize="9" orientation="portrait"/>
  <rowBreaks count="0" manualBreakCount="0">
    </rowBreaks>
</worksheet>
</file>