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<sst xmlns="http://schemas.openxmlformats.org/spreadsheetml/2006/main" count="29" uniqueCount="29">
  <si>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</si>
  <si>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EAE100</t>
  </si>
  <si>
    <t xml:space="preserve">m²</t>
  </si>
  <si>
    <t xml:space="preserve">Pavimento de rejilla electrosoldada.</t>
  </si>
  <si>
    <r>
      <rPr>
        <sz val="8.25"/>
        <color rgb="FF000000"/>
        <rFont val="Arial"/>
        <family val="2"/>
      </rPr>
      <t xml:space="preserve">Pavimento de rejilla electrosoldada antideslizante, de 34x38 mm de paso de malla, acabado galvanizado en caliente, realizada con pletinas portantes de acero laminado S235JR, en perfil plano laminado en caliente, de 20x2 mm, separadas 34 mm entre sí, separadores de varilla cuadrada retorcida, de acero con bajo contenido en carbono ISO 16120-2 C4D, de 4 mm de lado, separados 38 mm entre sí y marco de acero laminado S235JR, en perfil omega laminado en caliente, de 20x2 mm, fijado con piezas de sujeción, para descanso de escalera. El precio incluye los cortes, las piezas especiales y las piezas de sujeción.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</si>
  <si>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</si>
  <si>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</si>
  <si>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</si>
  <si>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</si>
  <si>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</si>
  <si>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</si>
  <si>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</si>
  <si>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mt07rel010aa</t>
  </si>
  <si>
    <t xml:space="preserve">m²</t>
  </si>
  <si>
    <t xml:space="preserve">Rejilla electrosoldada antideslizante, de 34x38 mm de paso de malla, acabado galvanizado en caliente, realizada con pletinas portantes de acero laminado S235JR, en perfil plano laminado en caliente, de 20x2 mm, separadas 34 mm entre sí, separadores de varilla cuadrada retorcida, de acero con bajo contenido en carbono ISO 16120-2 C4D, de 4 mm de lado, separados 38 mm entre sí y marco de acero laminado S235JR, en perfil omega laminado en caliente, de 20x2 mm, incluso piezas de sujeción.</t>
  </si>
  <si>
    <t xml:space="preserve">Subtotal materiales:</t>
  </si>
  <si>
    <t xml:space="preserve">Mano de obra</t>
  </si>
  <si>
    <t xml:space="preserve">mo047</t>
  </si>
  <si>
    <t xml:space="preserve">h</t>
  </si>
  <si>
    <t xml:space="preserve">Operario en estructura metálica.</t>
  </si>
  <si>
    <t xml:space="preserve">mo094</t>
  </si>
  <si>
    <t xml:space="preserve">h</t>
  </si>
  <si>
    <t xml:space="preserve">Oficial en estructura metálica.</t>
  </si>
  <si>
    <t xml:space="preserve">Subtotal mano de obra:</t>
  </si>
  <si>
    <t xml:space="preserve">Herramientas</t>
  </si>
  <si>
    <t xml:space="preserve">%</t>
  </si>
  <si>
    <t xml:space="preserve">Herramientas</t>
  </si>
  <si>
    <t xml:space="preserve">Coste de mantenimiento decenal: S/. 5,35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</si>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</sst>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150.53</v>
      </c>
      <c r="H10" s="14">
        <f ca="1">ROUND(INDIRECT(ADDRESS(ROW()+(0), COLUMN()+(-2), 1))*INDIRECT(ADDRESS(ROW()+(0), COLUMN()+(-1), 1)), 2)</f>
        <v>150.53</v>
      </c>
    </row>
    <row r="11" spans="1:8" ht="13.50" thickBot="1" customHeight="1">
      <c r="A11" s="15"/>
      <c r="B11" s="15"/>
      <c r="C11" s="15"/>
      <c r="D11" s="15"/>
      <c r="E11" s="15"/>
      <c r="F11" s="9" t="s">
        <v>15</v>
      </c>
      <c r="G11" s="9"/>
      <c r="H11" s="17">
        <f ca="1">ROUND(SUM(INDIRECT(ADDRESS(ROW()+(-1), COLUMN()+(0), 1))), 2)</f>
        <v>150.53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0.441</v>
      </c>
      <c r="G13" s="13">
        <v>32.56</v>
      </c>
      <c r="H13" s="13">
        <f ca="1">ROUND(INDIRECT(ADDRESS(ROW()+(0), COLUMN()+(-2), 1))*INDIRECT(ADDRESS(ROW()+(0), COLUMN()+(-1), 1)), 2)</f>
        <v>14.36</v>
      </c>
    </row>
    <row r="14" spans="1:8" ht="13.50" thickBot="1" customHeight="1">
      <c r="A14" s="1" t="s">
        <v>20</v>
      </c>
      <c r="B14" s="1"/>
      <c r="C14" s="10" t="s">
        <v>21</v>
      </c>
      <c r="D14" s="10"/>
      <c r="E14" s="1" t="s">
        <v>22</v>
      </c>
      <c r="F14" s="12">
        <v>0.441</v>
      </c>
      <c r="G14" s="14">
        <v>22.59</v>
      </c>
      <c r="H14" s="14">
        <f ca="1">ROUND(INDIRECT(ADDRESS(ROW()+(0), COLUMN()+(-2), 1))*INDIRECT(ADDRESS(ROW()+(0), COLUMN()+(-1), 1)), 2)</f>
        <v>9.96</v>
      </c>
    </row>
    <row r="15" spans="1:8" ht="13.50" thickBot="1" customHeight="1">
      <c r="A15" s="15"/>
      <c r="B15" s="15"/>
      <c r="C15" s="15"/>
      <c r="D15" s="15"/>
      <c r="E15" s="15"/>
      <c r="F15" s="9" t="s">
        <v>23</v>
      </c>
      <c r="G15" s="9"/>
      <c r="H15" s="17">
        <f ca="1">ROUND(SUM(INDIRECT(ADDRESS(ROW()+(-1), COLUMN()+(0), 1)),INDIRECT(ADDRESS(ROW()+(-2), COLUMN()+(0), 1))), 2)</f>
        <v>24.32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174.85</v>
      </c>
      <c r="H17" s="14">
        <f ca="1">ROUND(INDIRECT(ADDRESS(ROW()+(0), COLUMN()+(-2), 1))*INDIRECT(ADDRESS(ROW()+(0), COLUMN()+(-1), 1))/100, 2)</f>
        <v>3.5</v>
      </c>
    </row>
    <row r="18" spans="1:8" ht="13.50" thickBot="1" customHeight="1">
      <c r="A18" s="21" t="s">
        <v>27</v>
      </c>
      <c r="B18" s="21"/>
      <c r="C18" s="22"/>
      <c r="D18" s="22"/>
      <c r="E18" s="23"/>
      <c r="F18" s="24" t="s">
        <v>28</v>
      </c>
      <c r="G18" s="25"/>
      <c r="H18" s="26">
        <f ca="1">ROUND(SUM(INDIRECT(ADDRESS(ROW()+(-1), COLUMN()+(0), 1)),INDIRECT(ADDRESS(ROW()+(-3), COLUMN()+(0), 1)),INDIRECT(ADDRESS(ROW()+(-7), COLUMN()+(0), 1))), 2)</f>
        <v>178.35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