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<sst xmlns="http://schemas.openxmlformats.org/spreadsheetml/2006/main" count="100" uniqueCount="100">
  <si>
    <t xml:space="preserve"/>
  </si>
  <si>
    <t xml:space="preserve">EHU006</t>
  </si>
  <si>
    <t xml:space="preserve">m²</t>
  </si>
  <si>
    <t xml:space="preserve">Losa sanitaria ventilada sobre sobrecimiento.</t>
  </si>
  <si>
    <r>
      <rPr>
        <sz val="8.25"/>
        <color rgb="FF000000"/>
        <rFont val="Arial"/>
        <family val="2"/>
      </rPr>
      <t xml:space="preserve">Losa sanitaria ventilada de concreto armado, canto 30 = 25+5 cm, realizado con concreto f'c=210 kg/cm² (21 MPa), no expuesto a ciclos de congelamiento y deshielo, exposición a sulfatos insignificante, sin requerimiento de permeabilidad, no expuesto a cloruros, tamaño máximo del agregado 12,5 mm, consistencia blanda, preparado en obra, y vaciado con medios manuales, volumen 0,096 m³/m², y acero Grado 60 (fy=4200 kg/cm²) en zona de refuerzo de negativos y conectores de viguetas y vigas de borde, cuantía 6 kg/m²; formado por: vigueta pretensada T-18; bovedilla de concreto, 60x20x25 cm; capa de compresión de 5 cm de espesor, con armadura de reparto formada por malla electrosoldada Q-139 cocada 100x100 mm de acero trefilado corrugado ASTM A 82-94, sobre sobrecimiento. Incluso agente filmógeno, para el curado de concretos y morteros. El precio incluye el corte, doblado y conformado de la armadura en taller de obra y el montaje en el lugar definitivo de su colocación en obra, pero no incluye la sobrecimiento.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</si>
  <si>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</si>
  <si>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</si>
  <si>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</si>
  <si>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</si>
  <si>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</si>
  <si>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</si>
  <si>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</si>
  <si>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</si>
  <si>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</si>
  <si>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</si>
  <si>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</si>
  <si>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</si>
  <si>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</si>
  <si>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</si>
  <si>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</si>
  <si>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</si>
  <si>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</si>
  <si>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</si>
  <si>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</si>
  <si>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</si>
  <si>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</si>
  <si>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</si>
  <si>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mt07bho010d</t>
  </si>
  <si>
    <t xml:space="preserve">Ud</t>
  </si>
  <si>
    <t xml:space="preserve">Bovedilla de concreto, 60x20x25 cm. Incluso piezas especiales.</t>
  </si>
  <si>
    <t xml:space="preserve">mt07vau010a</t>
  </si>
  <si>
    <t xml:space="preserve">m</t>
  </si>
  <si>
    <t xml:space="preserve">Vigueta pretensada, T-18, con una longitud media menor de 4 m.</t>
  </si>
  <si>
    <t xml:space="preserve">mt07vau010b</t>
  </si>
  <si>
    <t xml:space="preserve">m</t>
  </si>
  <si>
    <t xml:space="preserve">Vigueta pretensada, T-18, con una longitud media entre 4 y 5 m.</t>
  </si>
  <si>
    <t xml:space="preserve">mt07vau010c</t>
  </si>
  <si>
    <t xml:space="preserve">m</t>
  </si>
  <si>
    <t xml:space="preserve">Vigueta pretensada, T-18, con una longitud media entre 5 y 6 m.</t>
  </si>
  <si>
    <t xml:space="preserve">mt07vau010d</t>
  </si>
  <si>
    <t xml:space="preserve">m</t>
  </si>
  <si>
    <t xml:space="preserve">Vigueta pretensada, T-18, con una longitud media mayor de 6 m.</t>
  </si>
  <si>
    <t xml:space="preserve">mt07aco060g</t>
  </si>
  <si>
    <t xml:space="preserve">kg</t>
  </si>
  <si>
    <t xml:space="preserve">Acero en varillas corrugadas, Grado 60 (fy=4200 kg/cm²), de varios diámetros, según NTP 339.186 y ASTM A 706.</t>
  </si>
  <si>
    <t xml:space="preserve">mt08var050</t>
  </si>
  <si>
    <t xml:space="preserve">kg</t>
  </si>
  <si>
    <t xml:space="preserve">Alambre galvanizado para atar, de 1,30 mm de diámetro.</t>
  </si>
  <si>
    <t xml:space="preserve">mt07ame090bba</t>
  </si>
  <si>
    <t xml:space="preserve">m²</t>
  </si>
  <si>
    <t xml:space="preserve">Malla electrosoldada Q-139 cocada 100x100 mm, con alambres longitudinales de 4,2 mm de diámetro y alambres transversales de 4,2 mm de diámetro, de acero trefilado corrugado ASTM A 82-94, según ASTM A 185.</t>
  </si>
  <si>
    <t xml:space="preserve">mt01arg000b</t>
  </si>
  <si>
    <t xml:space="preserve">m³</t>
  </si>
  <si>
    <t xml:space="preserve">Arena cribada.</t>
  </si>
  <si>
    <t xml:space="preserve">mt01arg001be</t>
  </si>
  <si>
    <t xml:space="preserve">m³</t>
  </si>
  <si>
    <t xml:space="preserve">Agregado grueso homogeneizado, de tamaño máximo 12,5 mm.</t>
  </si>
  <si>
    <t xml:space="preserve">mt08cem000b</t>
  </si>
  <si>
    <t xml:space="preserve">kg</t>
  </si>
  <si>
    <t xml:space="preserve">Cemento gris en sacos.</t>
  </si>
  <si>
    <t xml:space="preserve">mt08cur020a</t>
  </si>
  <si>
    <t xml:space="preserve">l</t>
  </si>
  <si>
    <t xml:space="preserve">Agente filmógeno, para el curado de concretos y morteros.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</si>
  <si>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</si>
  <si>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</si>
  <si>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</si>
  <si>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</si>
  <si>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</si>
  <si>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</si>
  <si>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</si>
  <si>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mo044</t>
  </si>
  <si>
    <t xml:space="preserve">h</t>
  </si>
  <si>
    <t xml:space="preserve">Operario encofrador.</t>
  </si>
  <si>
    <t xml:space="preserve">mo091</t>
  </si>
  <si>
    <t xml:space="preserve">h</t>
  </si>
  <si>
    <t xml:space="preserve">Oficial encofrador.</t>
  </si>
  <si>
    <t xml:space="preserve">mo043</t>
  </si>
  <si>
    <t xml:space="preserve">h</t>
  </si>
  <si>
    <t xml:space="preserve">Operario fierrero.</t>
  </si>
  <si>
    <t xml:space="preserve">mo090</t>
  </si>
  <si>
    <t xml:space="preserve">h</t>
  </si>
  <si>
    <t xml:space="preserve">Oficial fierrero.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</si>
  <si>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</si>
  <si>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</si>
  <si>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</si>
  <si>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</si>
  <si>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</si>
  <si>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</si>
  <si>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mo045</t>
  </si>
  <si>
    <t xml:space="preserve">h</t>
  </si>
  <si>
    <t xml:space="preserve">Operario especializado en vaciado de concreto.</t>
  </si>
  <si>
    <t xml:space="preserve">mo092</t>
  </si>
  <si>
    <t xml:space="preserve">h</t>
  </si>
  <si>
    <t xml:space="preserve">Oficial especializado en vaciado de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</si>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</sst>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71.06" customWidth="1"/>
    <col min="6" max="6" width="12.24" customWidth="1"/>
    <col min="7" max="7" width="13.7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0.023</v>
      </c>
      <c r="G10" s="12">
        <v>4.68</v>
      </c>
      <c r="H10" s="12">
        <f ca="1">ROUND(INDIRECT(ADDRESS(ROW()+(0), COLUMN()+(-2), 1))*INDIRECT(ADDRESS(ROW()+(0), COLUMN()+(-1), 1)), 2)</f>
        <v>0.11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0.028</v>
      </c>
      <c r="G11" s="12">
        <v>142.01</v>
      </c>
      <c r="H11" s="12">
        <f ca="1">ROUND(INDIRECT(ADDRESS(ROW()+(0), COLUMN()+(-2), 1))*INDIRECT(ADDRESS(ROW()+(0), COLUMN()+(-1), 1)), 2)</f>
        <v>3.98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0.003</v>
      </c>
      <c r="G12" s="12">
        <v>1109.56</v>
      </c>
      <c r="H12" s="12">
        <f ca="1">ROUND(INDIRECT(ADDRESS(ROW()+(0), COLUMN()+(-2), 1))*INDIRECT(ADDRESS(ROW()+(0), COLUMN()+(-1), 1)), 2)</f>
        <v>3.33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0.04</v>
      </c>
      <c r="G13" s="12">
        <v>27.31</v>
      </c>
      <c r="H13" s="12">
        <f ca="1">ROUND(INDIRECT(ADDRESS(ROW()+(0), COLUMN()+(-2), 1))*INDIRECT(ADDRESS(ROW()+(0), COLUMN()+(-1), 1)), 2)</f>
        <v>1.09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0.03</v>
      </c>
      <c r="G14" s="12">
        <v>5.63</v>
      </c>
      <c r="H14" s="12">
        <f ca="1">ROUND(INDIRECT(ADDRESS(ROW()+(0), COLUMN()+(-2), 1))*INDIRECT(ADDRESS(ROW()+(0), COLUMN()+(-1), 1)), 2)</f>
        <v>0.17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5.25</v>
      </c>
      <c r="G15" s="12">
        <v>2.69</v>
      </c>
      <c r="H15" s="12">
        <f ca="1">ROUND(INDIRECT(ADDRESS(ROW()+(0), COLUMN()+(-2), 1))*INDIRECT(ADDRESS(ROW()+(0), COLUMN()+(-1), 1)), 2)</f>
        <v>14.12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0.165</v>
      </c>
      <c r="G16" s="12">
        <v>16.45</v>
      </c>
      <c r="H16" s="12">
        <f ca="1">ROUND(INDIRECT(ADDRESS(ROW()+(0), COLUMN()+(-2), 1))*INDIRECT(ADDRESS(ROW()+(0), COLUMN()+(-1), 1)), 2)</f>
        <v>2.71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0.908</v>
      </c>
      <c r="G17" s="12">
        <v>17.71</v>
      </c>
      <c r="H17" s="12">
        <f ca="1">ROUND(INDIRECT(ADDRESS(ROW()+(0), COLUMN()+(-2), 1))*INDIRECT(ADDRESS(ROW()+(0), COLUMN()+(-1), 1)), 2)</f>
        <v>16.08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0.495</v>
      </c>
      <c r="G18" s="12">
        <v>18.67</v>
      </c>
      <c r="H18" s="12">
        <f ca="1">ROUND(INDIRECT(ADDRESS(ROW()+(0), COLUMN()+(-2), 1))*INDIRECT(ADDRESS(ROW()+(0), COLUMN()+(-1), 1)), 2)</f>
        <v>9.24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0.083</v>
      </c>
      <c r="G19" s="12">
        <v>23.09</v>
      </c>
      <c r="H19" s="12">
        <f ca="1">ROUND(INDIRECT(ADDRESS(ROW()+(0), COLUMN()+(-2), 1))*INDIRECT(ADDRESS(ROW()+(0), COLUMN()+(-1), 1)), 2)</f>
        <v>1.92</v>
      </c>
    </row>
    <row r="20" spans="1:8" ht="24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6.3</v>
      </c>
      <c r="G20" s="12">
        <v>3.23</v>
      </c>
      <c r="H20" s="12">
        <f ca="1">ROUND(INDIRECT(ADDRESS(ROW()+(0), COLUMN()+(-2), 1))*INDIRECT(ADDRESS(ROW()+(0), COLUMN()+(-1), 1)), 2)</f>
        <v>20.35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0.072</v>
      </c>
      <c r="G21" s="12">
        <v>4.68</v>
      </c>
      <c r="H21" s="12">
        <f ca="1">ROUND(INDIRECT(ADDRESS(ROW()+(0), COLUMN()+(-2), 1))*INDIRECT(ADDRESS(ROW()+(0), COLUMN()+(-1), 1)), 2)</f>
        <v>0.34</v>
      </c>
    </row>
    <row r="22" spans="1:8" ht="34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1.1</v>
      </c>
      <c r="G22" s="12">
        <v>10.13</v>
      </c>
      <c r="H22" s="12">
        <f ca="1">ROUND(INDIRECT(ADDRESS(ROW()+(0), COLUMN()+(-2), 1))*INDIRECT(ADDRESS(ROW()+(0), COLUMN()+(-1), 1)), 2)</f>
        <v>11.14</v>
      </c>
    </row>
    <row r="23" spans="1:8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0.048</v>
      </c>
      <c r="G23" s="12">
        <v>42.6</v>
      </c>
      <c r="H23" s="12">
        <f ca="1">ROUND(INDIRECT(ADDRESS(ROW()+(0), COLUMN()+(-2), 1))*INDIRECT(ADDRESS(ROW()+(0), COLUMN()+(-1), 1)), 2)</f>
        <v>2.04</v>
      </c>
    </row>
    <row r="24" spans="1:8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0.06</v>
      </c>
      <c r="G24" s="12">
        <v>57.95</v>
      </c>
      <c r="H24" s="12">
        <f ca="1">ROUND(INDIRECT(ADDRESS(ROW()+(0), COLUMN()+(-2), 1))*INDIRECT(ADDRESS(ROW()+(0), COLUMN()+(-1), 1)), 2)</f>
        <v>3.48</v>
      </c>
    </row>
    <row r="25" spans="1:8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42.684</v>
      </c>
      <c r="G25" s="12">
        <v>0.47</v>
      </c>
      <c r="H25" s="12">
        <f ca="1">ROUND(INDIRECT(ADDRESS(ROW()+(0), COLUMN()+(-2), 1))*INDIRECT(ADDRESS(ROW()+(0), COLUMN()+(-1), 1)), 2)</f>
        <v>20.06</v>
      </c>
    </row>
    <row r="26" spans="1:8" ht="13.5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3">
        <v>0.15</v>
      </c>
      <c r="G26" s="14">
        <v>4.87</v>
      </c>
      <c r="H26" s="14">
        <f ca="1">ROUND(INDIRECT(ADDRESS(ROW()+(0), COLUMN()+(-2), 1))*INDIRECT(ADDRESS(ROW()+(0), COLUMN()+(-1), 1)), 2)</f>
        <v>0.73</v>
      </c>
    </row>
    <row r="27" spans="1:8" ht="13.50" thickBot="1" customHeight="1">
      <c r="A27" s="15"/>
      <c r="B27" s="15"/>
      <c r="C27" s="15"/>
      <c r="D27" s="15"/>
      <c r="E27" s="15"/>
      <c r="F27" s="9" t="s">
        <v>63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110.89</v>
      </c>
    </row>
    <row r="28" spans="1:8" ht="13.50" thickBot="1" customHeight="1">
      <c r="A28" s="15">
        <v>2</v>
      </c>
      <c r="B28" s="15"/>
      <c r="C28" s="15"/>
      <c r="D28" s="15"/>
      <c r="E28" s="18" t="s">
        <v>64</v>
      </c>
      <c r="F28" s="18"/>
      <c r="G28" s="15"/>
      <c r="H28" s="15"/>
    </row>
    <row r="29" spans="1:8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3">
        <v>0.07</v>
      </c>
      <c r="G29" s="14">
        <v>10.45</v>
      </c>
      <c r="H29" s="14">
        <f ca="1">ROUND(INDIRECT(ADDRESS(ROW()+(0), COLUMN()+(-2), 1))*INDIRECT(ADDRESS(ROW()+(0), COLUMN()+(-1), 1)), 2)</f>
        <v>0.73</v>
      </c>
    </row>
    <row r="30" spans="1:8" ht="13.50" thickBot="1" customHeight="1">
      <c r="A30" s="15"/>
      <c r="B30" s="15"/>
      <c r="C30" s="15"/>
      <c r="D30" s="15"/>
      <c r="E30" s="15"/>
      <c r="F30" s="9" t="s">
        <v>68</v>
      </c>
      <c r="G30" s="9"/>
      <c r="H30" s="17">
        <f ca="1">ROUND(SUM(INDIRECT(ADDRESS(ROW()+(-1), COLUMN()+(0), 1))), 2)</f>
        <v>0.73</v>
      </c>
    </row>
    <row r="31" spans="1:8" ht="13.50" thickBot="1" customHeight="1">
      <c r="A31" s="15">
        <v>3</v>
      </c>
      <c r="B31" s="15"/>
      <c r="C31" s="15"/>
      <c r="D31" s="15"/>
      <c r="E31" s="18" t="s">
        <v>69</v>
      </c>
      <c r="F31" s="18"/>
      <c r="G31" s="15"/>
      <c r="H31" s="15"/>
    </row>
    <row r="32" spans="1:8" ht="13.50" thickBot="1" customHeight="1">
      <c r="A32" s="1" t="s">
        <v>70</v>
      </c>
      <c r="B32" s="1"/>
      <c r="C32" s="1"/>
      <c r="D32" s="10" t="s">
        <v>71</v>
      </c>
      <c r="E32" s="1" t="s">
        <v>72</v>
      </c>
      <c r="F32" s="11">
        <v>0.351</v>
      </c>
      <c r="G32" s="12">
        <v>32.76</v>
      </c>
      <c r="H32" s="12">
        <f ca="1">ROUND(INDIRECT(ADDRESS(ROW()+(0), COLUMN()+(-2), 1))*INDIRECT(ADDRESS(ROW()+(0), COLUMN()+(-1), 1)), 2)</f>
        <v>11.5</v>
      </c>
    </row>
    <row r="33" spans="1:8" ht="13.50" thickBot="1" customHeight="1">
      <c r="A33" s="1" t="s">
        <v>73</v>
      </c>
      <c r="B33" s="1"/>
      <c r="C33" s="1"/>
      <c r="D33" s="10" t="s">
        <v>74</v>
      </c>
      <c r="E33" s="1" t="s">
        <v>75</v>
      </c>
      <c r="F33" s="11">
        <v>0.344</v>
      </c>
      <c r="G33" s="12">
        <v>22.73</v>
      </c>
      <c r="H33" s="12">
        <f ca="1">ROUND(INDIRECT(ADDRESS(ROW()+(0), COLUMN()+(-2), 1))*INDIRECT(ADDRESS(ROW()+(0), COLUMN()+(-1), 1)), 2)</f>
        <v>7.82</v>
      </c>
    </row>
    <row r="34" spans="1:8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1">
        <v>0.109</v>
      </c>
      <c r="G34" s="12">
        <v>32.76</v>
      </c>
      <c r="H34" s="12">
        <f ca="1">ROUND(INDIRECT(ADDRESS(ROW()+(0), COLUMN()+(-2), 1))*INDIRECT(ADDRESS(ROW()+(0), COLUMN()+(-1), 1)), 2)</f>
        <v>3.57</v>
      </c>
    </row>
    <row r="35" spans="1:8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1">
        <v>0.119</v>
      </c>
      <c r="G35" s="12">
        <v>22.73</v>
      </c>
      <c r="H35" s="12">
        <f ca="1">ROUND(INDIRECT(ADDRESS(ROW()+(0), COLUMN()+(-2), 1))*INDIRECT(ADDRESS(ROW()+(0), COLUMN()+(-1), 1)), 2)</f>
        <v>2.7</v>
      </c>
    </row>
    <row r="36" spans="1:8" ht="13.50" thickBot="1" customHeight="1">
      <c r="A36" s="1" t="s">
        <v>82</v>
      </c>
      <c r="B36" s="1"/>
      <c r="C36" s="1"/>
      <c r="D36" s="10" t="s">
        <v>83</v>
      </c>
      <c r="E36" s="1" t="s">
        <v>84</v>
      </c>
      <c r="F36" s="11">
        <v>0.153</v>
      </c>
      <c r="G36" s="12">
        <v>21.05</v>
      </c>
      <c r="H36" s="12">
        <f ca="1">ROUND(INDIRECT(ADDRESS(ROW()+(0), COLUMN()+(-2), 1))*INDIRECT(ADDRESS(ROW()+(0), COLUMN()+(-1), 1)), 2)</f>
        <v>3.22</v>
      </c>
    </row>
    <row r="37" spans="1:8" ht="13.50" thickBot="1" customHeight="1">
      <c r="A37" s="1" t="s">
        <v>85</v>
      </c>
      <c r="B37" s="1"/>
      <c r="C37" s="1"/>
      <c r="D37" s="10" t="s">
        <v>86</v>
      </c>
      <c r="E37" s="1" t="s">
        <v>87</v>
      </c>
      <c r="F37" s="11">
        <v>0.16</v>
      </c>
      <c r="G37" s="12">
        <v>21.39</v>
      </c>
      <c r="H37" s="12">
        <f ca="1">ROUND(INDIRECT(ADDRESS(ROW()+(0), COLUMN()+(-2), 1))*INDIRECT(ADDRESS(ROW()+(0), COLUMN()+(-1), 1)), 2)</f>
        <v>3.42</v>
      </c>
    </row>
    <row r="38" spans="1:8" ht="13.50" thickBot="1" customHeight="1">
      <c r="A38" s="1" t="s">
        <v>88</v>
      </c>
      <c r="B38" s="1"/>
      <c r="C38" s="1"/>
      <c r="D38" s="10" t="s">
        <v>89</v>
      </c>
      <c r="E38" s="1" t="s">
        <v>90</v>
      </c>
      <c r="F38" s="11">
        <v>0.047</v>
      </c>
      <c r="G38" s="12">
        <v>32.76</v>
      </c>
      <c r="H38" s="12">
        <f ca="1">ROUND(INDIRECT(ADDRESS(ROW()+(0), COLUMN()+(-2), 1))*INDIRECT(ADDRESS(ROW()+(0), COLUMN()+(-1), 1)), 2)</f>
        <v>1.54</v>
      </c>
    </row>
    <row r="39" spans="1:8" ht="13.50" thickBot="1" customHeight="1">
      <c r="A39" s="1" t="s">
        <v>91</v>
      </c>
      <c r="B39" s="1"/>
      <c r="C39" s="1"/>
      <c r="D39" s="10" t="s">
        <v>92</v>
      </c>
      <c r="E39" s="1" t="s">
        <v>93</v>
      </c>
      <c r="F39" s="13">
        <v>0.182</v>
      </c>
      <c r="G39" s="14">
        <v>22.73</v>
      </c>
      <c r="H39" s="14">
        <f ca="1">ROUND(INDIRECT(ADDRESS(ROW()+(0), COLUMN()+(-2), 1))*INDIRECT(ADDRESS(ROW()+(0), COLUMN()+(-1), 1)), 2)</f>
        <v>4.14</v>
      </c>
    </row>
    <row r="40" spans="1:8" ht="13.50" thickBot="1" customHeight="1">
      <c r="A40" s="15"/>
      <c r="B40" s="15"/>
      <c r="C40" s="15"/>
      <c r="D40" s="15"/>
      <c r="E40" s="15"/>
      <c r="F40" s="9" t="s">
        <v>94</v>
      </c>
      <c r="G40" s="9"/>
      <c r="H4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37.91</v>
      </c>
    </row>
    <row r="41" spans="1:8" ht="13.50" thickBot="1" customHeight="1">
      <c r="A41" s="15">
        <v>4</v>
      </c>
      <c r="B41" s="15"/>
      <c r="C41" s="15"/>
      <c r="D41" s="15"/>
      <c r="E41" s="18" t="s">
        <v>95</v>
      </c>
      <c r="F41" s="18"/>
      <c r="G41" s="15"/>
      <c r="H41" s="15"/>
    </row>
    <row r="42" spans="1:8" ht="13.50" thickBot="1" customHeight="1">
      <c r="A42" s="19"/>
      <c r="B42" s="19"/>
      <c r="C42" s="19"/>
      <c r="D42" s="20" t="s">
        <v>96</v>
      </c>
      <c r="E42" s="19" t="s">
        <v>97</v>
      </c>
      <c r="F42" s="13">
        <v>2</v>
      </c>
      <c r="G42" s="14">
        <f ca="1">ROUND(SUM(INDIRECT(ADDRESS(ROW()+(-2), COLUMN()+(1), 1)),INDIRECT(ADDRESS(ROW()+(-12), COLUMN()+(1), 1)),INDIRECT(ADDRESS(ROW()+(-15), COLUMN()+(1), 1))), 2)</f>
        <v>149.53</v>
      </c>
      <c r="H42" s="14">
        <f ca="1">ROUND(INDIRECT(ADDRESS(ROW()+(0), COLUMN()+(-2), 1))*INDIRECT(ADDRESS(ROW()+(0), COLUMN()+(-1), 1))/100, 2)</f>
        <v>2.99</v>
      </c>
    </row>
    <row r="43" spans="1:8" ht="13.50" thickBot="1" customHeight="1">
      <c r="A43" s="21" t="s">
        <v>98</v>
      </c>
      <c r="B43" s="21"/>
      <c r="C43" s="21"/>
      <c r="D43" s="22"/>
      <c r="E43" s="23"/>
      <c r="F43" s="24" t="s">
        <v>99</v>
      </c>
      <c r="G43" s="25"/>
      <c r="H43" s="26">
        <f ca="1">ROUND(SUM(INDIRECT(ADDRESS(ROW()+(-1), COLUMN()+(0), 1)),INDIRECT(ADDRESS(ROW()+(-3), COLUMN()+(0), 1)),INDIRECT(ADDRESS(ROW()+(-13), COLUMN()+(0), 1)),INDIRECT(ADDRESS(ROW()+(-16), COLUMN()+(0), 1))), 2)</f>
        <v>152.52</v>
      </c>
    </row>
  </sheetData>
  <mergeCells count="4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F27:G27"/>
    <mergeCell ref="A28:C28"/>
    <mergeCell ref="E28:F28"/>
    <mergeCell ref="A29:C29"/>
    <mergeCell ref="A30:C30"/>
    <mergeCell ref="F30:G30"/>
    <mergeCell ref="A31:C31"/>
    <mergeCell ref="E31:F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F40:G40"/>
    <mergeCell ref="A41:C41"/>
    <mergeCell ref="E41:F41"/>
    <mergeCell ref="A42:C42"/>
    <mergeCell ref="A43:E43"/>
    <mergeCell ref="F43:G43"/>
  </mergeCells>
  <pageMargins left="0.147638" right="0.147638" top="0.206693" bottom="0.206693" header="0.0" footer="0.0"/>
  <pageSetup paperSize="9" orientation="portrait"/>
  <rowBreaks count="0" manualBreakCount="0">
    </rowBreaks>
</worksheet>
</file>