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<sst xmlns="http://schemas.openxmlformats.org/spreadsheetml/2006/main" count="61" uniqueCount="61">
  <si>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</si>
  <si>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ICD010</t>
  </si>
  <si>
    <t xml:space="preserve">Ud</t>
  </si>
  <si>
    <t xml:space="preserve">Tanque enterrado.</t>
  </si>
  <si>
    <r>
      <rPr>
        <sz val="8.25"/>
        <color rgb="FF000000"/>
        <rFont val="Arial"/>
        <family val="2"/>
      </rPr>
      <t xml:space="preserve">Tanque de diesel enterrado de plancha de acero, de doble pared, con una capacidad de 10000 litros, para consumos colectivos, con grupo de presión.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</si>
  <si>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</si>
  <si>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</si>
  <si>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</si>
  <si>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</si>
  <si>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</si>
  <si>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</si>
  <si>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</si>
  <si>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mt38dep020n</t>
  </si>
  <si>
    <t xml:space="preserve">Ud</t>
  </si>
  <si>
    <t xml:space="preserve">Tanque de diesel de plancha de acero, enterrado, de doble pared, con una capacidad de 10000 litros, para consumos colectivos. Tratamiento exterior: granallado SA 2 1/2 y acabado mediante capa de resina de poliuretano de 600 micras de espesor. Incluso elementos de protección según normativa.</t>
  </si>
  <si>
    <t xml:space="preserve">mt38dep028a</t>
  </si>
  <si>
    <t xml:space="preserve">Ud</t>
  </si>
  <si>
    <t xml:space="preserve">Equipo de presión de diesel, formado por grupo y accesorios.</t>
  </si>
  <si>
    <t xml:space="preserve">mt38dep022a</t>
  </si>
  <si>
    <t xml:space="preserve">Ud</t>
  </si>
  <si>
    <t xml:space="preserve">Indicador de nivel para tanque de combustibles líquidos.</t>
  </si>
  <si>
    <t xml:space="preserve">mt38dep023a</t>
  </si>
  <si>
    <t xml:space="preserve">Ud</t>
  </si>
  <si>
    <t xml:space="preserve">Interruptor de nivel para tanque de combustibles líquidos.</t>
  </si>
  <si>
    <t xml:space="preserve">mt38dep024c</t>
  </si>
  <si>
    <t xml:space="preserve">Ud</t>
  </si>
  <si>
    <t xml:space="preserve">Conjunto de acceso de carga, valvulería y accesorios de conexión para tanque de combustibles líquidos.</t>
  </si>
  <si>
    <t xml:space="preserve">mt38dep026a</t>
  </si>
  <si>
    <t xml:space="preserve">Ud</t>
  </si>
  <si>
    <t xml:space="preserve">Tapa de registro de 70x70 cm, de fundición, para inspección de tanque enterrado de combustibles líquidos. Incluso accesorios.</t>
  </si>
  <si>
    <t xml:space="preserve">mt43tco010ca</t>
  </si>
  <si>
    <t xml:space="preserve">m</t>
  </si>
  <si>
    <t xml:space="preserve">Tubo de cobre estirado en frío sin costura, diámetro D=16/18 mm y 1 mm de espesor.</t>
  </si>
  <si>
    <t xml:space="preserve">mt43tco010ha</t>
  </si>
  <si>
    <t xml:space="preserve">m</t>
  </si>
  <si>
    <t xml:space="preserve">Tubo de cobre estirado en frío sin costura, diámetro D=51/54 mm y 1,5 mm de espesor.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</si>
  <si>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</si>
  <si>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</si>
  <si>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</si>
  <si>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mt38dep021h</t>
  </si>
  <si>
    <t xml:space="preserve">Ud</t>
  </si>
  <si>
    <t xml:space="preserve">Equipo de protección catódica para tanque de diesel de plancha de acero, enterrado, de doble pared, con una capacidad de 10000 litros, para consumos colectivos.</t>
  </si>
  <si>
    <t xml:space="preserve">Subtotal materiales:</t>
  </si>
  <si>
    <t xml:space="preserve">Equipos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</si>
  <si>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</si>
  <si>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</si>
  <si>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</si>
  <si>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equipos:</t>
  </si>
  <si>
    <t xml:space="preserve">Mano de obra</t>
  </si>
  <si>
    <t xml:space="preserve">mo004</t>
  </si>
  <si>
    <t xml:space="preserve">h</t>
  </si>
  <si>
    <t xml:space="preserve">Operario calefactor.</t>
  </si>
  <si>
    <t xml:space="preserve">mo103</t>
  </si>
  <si>
    <t xml:space="preserve">h</t>
  </si>
  <si>
    <t xml:space="preserve">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</si>
  <si>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</si>
  <si>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</si>
  <si>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</si>
  <si>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</si>
  <si>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986,84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</si>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</sst>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69.36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22528.9</v>
      </c>
      <c r="H10" s="12">
        <f ca="1">ROUND(INDIRECT(ADDRESS(ROW()+(0), COLUMN()+(-2), 1))*INDIRECT(ADDRESS(ROW()+(0), COLUMN()+(-1), 1)), 2)</f>
        <v>22528.9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4698.81</v>
      </c>
      <c r="H11" s="12">
        <f ca="1">ROUND(INDIRECT(ADDRESS(ROW()+(0), COLUMN()+(-2), 1))*INDIRECT(ADDRESS(ROW()+(0), COLUMN()+(-1), 1)), 2)</f>
        <v>4698.81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900.4</v>
      </c>
      <c r="H12" s="12">
        <f ca="1">ROUND(INDIRECT(ADDRESS(ROW()+(0), COLUMN()+(-2), 1))*INDIRECT(ADDRESS(ROW()+(0), COLUMN()+(-1), 1)), 2)</f>
        <v>900.4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168.9</v>
      </c>
      <c r="H13" s="12">
        <f ca="1">ROUND(INDIRECT(ADDRESS(ROW()+(0), COLUMN()+(-2), 1))*INDIRECT(ADDRESS(ROW()+(0), COLUMN()+(-1), 1)), 2)</f>
        <v>168.9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490.45</v>
      </c>
      <c r="H14" s="12">
        <f ca="1">ROUND(INDIRECT(ADDRESS(ROW()+(0), COLUMN()+(-2), 1))*INDIRECT(ADDRESS(ROW()+(0), COLUMN()+(-1), 1)), 2)</f>
        <v>490.45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434.58</v>
      </c>
      <c r="H15" s="12">
        <f ca="1">ROUND(INDIRECT(ADDRESS(ROW()+(0), COLUMN()+(-2), 1))*INDIRECT(ADDRESS(ROW()+(0), COLUMN()+(-1), 1)), 2)</f>
        <v>434.58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28.15</v>
      </c>
      <c r="G16" s="12">
        <v>8.84</v>
      </c>
      <c r="H16" s="12">
        <f ca="1">ROUND(INDIRECT(ADDRESS(ROW()+(0), COLUMN()+(-2), 1))*INDIRECT(ADDRESS(ROW()+(0), COLUMN()+(-1), 1)), 2)</f>
        <v>248.85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2.25</v>
      </c>
      <c r="G17" s="12">
        <v>44.26</v>
      </c>
      <c r="H17" s="12">
        <f ca="1">ROUND(INDIRECT(ADDRESS(ROW()+(0), COLUMN()+(-2), 1))*INDIRECT(ADDRESS(ROW()+(0), COLUMN()+(-1), 1)), 2)</f>
        <v>99.59</v>
      </c>
    </row>
    <row r="18" spans="1:8" ht="66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25</v>
      </c>
      <c r="G18" s="12">
        <v>15.82</v>
      </c>
      <c r="H18" s="12">
        <f ca="1">ROUND(INDIRECT(ADDRESS(ROW()+(0), COLUMN()+(-2), 1))*INDIRECT(ADDRESS(ROW()+(0), COLUMN()+(-1), 1)), 2)</f>
        <v>395.5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1</v>
      </c>
      <c r="G19" s="14">
        <v>812.77</v>
      </c>
      <c r="H19" s="14">
        <f ca="1">ROUND(INDIRECT(ADDRESS(ROW()+(0), COLUMN()+(-2), 1))*INDIRECT(ADDRESS(ROW()+(0), COLUMN()+(-1), 1)), 2)</f>
        <v>812.77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30778.7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24.0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2.757</v>
      </c>
      <c r="G22" s="14">
        <v>226.17</v>
      </c>
      <c r="H22" s="14">
        <f ca="1">ROUND(INDIRECT(ADDRESS(ROW()+(0), COLUMN()+(-2), 1))*INDIRECT(ADDRESS(ROW()+(0), COLUMN()+(-1), 1)), 2)</f>
        <v>623.55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1))), 2)</f>
        <v>623.55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15.742</v>
      </c>
      <c r="G25" s="12">
        <v>32.15</v>
      </c>
      <c r="H25" s="12">
        <f ca="1">ROUND(INDIRECT(ADDRESS(ROW()+(0), COLUMN()+(-2), 1))*INDIRECT(ADDRESS(ROW()+(0), COLUMN()+(-1), 1)), 2)</f>
        <v>506.11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15.742</v>
      </c>
      <c r="G26" s="14">
        <v>21.68</v>
      </c>
      <c r="H26" s="14">
        <f ca="1">ROUND(INDIRECT(ADDRESS(ROW()+(0), COLUMN()+(-2), 1))*INDIRECT(ADDRESS(ROW()+(0), COLUMN()+(-1), 1)), 2)</f>
        <v>341.29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1))), 2)</f>
        <v>847.4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20" t="s">
        <v>57</v>
      </c>
      <c r="D29" s="20"/>
      <c r="E29" s="19" t="s">
        <v>58</v>
      </c>
      <c r="F29" s="13">
        <v>2</v>
      </c>
      <c r="G29" s="14">
        <f ca="1">ROUND(SUM(INDIRECT(ADDRESS(ROW()+(-2), COLUMN()+(1), 1)),INDIRECT(ADDRESS(ROW()+(-6), COLUMN()+(1), 1)),INDIRECT(ADDRESS(ROW()+(-9), COLUMN()+(1), 1))), 2)</f>
        <v>32249.7</v>
      </c>
      <c r="H29" s="14">
        <f ca="1">ROUND(INDIRECT(ADDRESS(ROW()+(0), COLUMN()+(-2), 1))*INDIRECT(ADDRESS(ROW()+(0), COLUMN()+(-1), 1))/100, 2)</f>
        <v>644.99</v>
      </c>
    </row>
    <row r="30" spans="1:8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1)),INDIRECT(ADDRESS(ROW()+(-7), COLUMN()+(0), 1)),INDIRECT(ADDRESS(ROW()+(-10), COLUMN()+(0), 1))), 2)</f>
        <v>32894.7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