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<sst xmlns="http://schemas.openxmlformats.org/spreadsheetml/2006/main" count="43" uniqueCount="43">
  <si>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</si>
  <si>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ICD125</t>
  </si>
  <si>
    <t xml:space="preserve">Ud</t>
  </si>
  <si>
    <t xml:space="preserve">Tanque de combustible líquido, superficial, de plancha de acero.</t>
  </si>
  <si>
    <r>
      <rPr>
        <sz val="8.25"/>
        <color rgb="FF000000"/>
        <rFont val="Arial"/>
        <family val="2"/>
      </rPr>
      <t xml:space="preserve">Tanque de diesel, superficial, colocado en el exterior del edificio, de plancha de acero, de simple pared, con una capacidad de 50000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</si>
  <si>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</si>
  <si>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</si>
  <si>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</si>
  <si>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</si>
  <si>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</si>
  <si>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</si>
  <si>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</si>
  <si>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mt38dep001za</t>
  </si>
  <si>
    <t xml:space="preserve">Ud</t>
  </si>
  <si>
    <t xml:space="preserve">Tanque homologado de combustible líquido, de superficie, de plancha de acero, de simple pared, de 2450 mm de diámetro y 10600 mm de longitud, con una capacidad de 50000 litros. Tratamiento exterior: granallado SA 2 1/2 y acabado mediante imprimación de epoxi-poliamida y poliuretano blanco. Incluso apoyos y elementos de protección según normativa.</t>
  </si>
  <si>
    <t xml:space="preserve">mt38dep004c</t>
  </si>
  <si>
    <t xml:space="preserve">Ud</t>
  </si>
  <si>
    <t xml:space="preserve">Tubo buzo de carga, para tanque de combustible líquido de plancha de acero.</t>
  </si>
  <si>
    <t xml:space="preserve">mt38dep005c</t>
  </si>
  <si>
    <t xml:space="preserve">Ud</t>
  </si>
  <si>
    <t xml:space="preserve">Válvula reguladora de nivel, para tanque de combustible líquido de plancha de acero.</t>
  </si>
  <si>
    <t xml:space="preserve">mt38dep006a</t>
  </si>
  <si>
    <t xml:space="preserve">Ud</t>
  </si>
  <si>
    <t xml:space="preserve">Indicador de nivel con sonda, para tanque de combustible líquido de plancha de acero.</t>
  </si>
  <si>
    <t xml:space="preserve">Subtotal materiales:</t>
  </si>
  <si>
    <t xml:space="preserve">Equipos</t>
  </si>
  <si>
    <t xml:space="preserve">mq04cag010b</t>
  </si>
  <si>
    <t xml:space="preserve">h</t>
  </si>
  <si>
    <t xml:space="preserve">Camión con grúa de hasta 10 t.</t>
  </si>
  <si>
    <t xml:space="preserve">Subtotal equipos:</t>
  </si>
  <si>
    <t xml:space="preserve">Mano de obra</t>
  </si>
  <si>
    <t xml:space="preserve">mo004</t>
  </si>
  <si>
    <t xml:space="preserve">h</t>
  </si>
  <si>
    <t xml:space="preserve">Operario calefactor.</t>
  </si>
  <si>
    <t xml:space="preserve">mo103</t>
  </si>
  <si>
    <t xml:space="preserve">h</t>
  </si>
  <si>
    <t xml:space="preserve">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</si>
  <si>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</si>
  <si>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</si>
  <si>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</si>
  <si>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</si>
  <si>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25.819,72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</si>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</sst>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7.83" customWidth="1"/>
    <col min="5" max="5" width="11.22" customWidth="1"/>
    <col min="6" max="6" width="14.79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103925</v>
      </c>
      <c r="G10" s="12">
        <f ca="1">ROUND(INDIRECT(ADDRESS(ROW()+(0), COLUMN()+(-2), 1))*INDIRECT(ADDRESS(ROW()+(0), COLUMN()+(-1), 1)), 2)</f>
        <v>103925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2030.09</v>
      </c>
      <c r="G11" s="12">
        <f ca="1">ROUND(INDIRECT(ADDRESS(ROW()+(0), COLUMN()+(-2), 1))*INDIRECT(ADDRESS(ROW()+(0), COLUMN()+(-1), 1)), 2)</f>
        <v>2030.09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2192.69</v>
      </c>
      <c r="G12" s="12">
        <f ca="1">ROUND(INDIRECT(ADDRESS(ROW()+(0), COLUMN()+(-2), 1))*INDIRECT(ADDRESS(ROW()+(0), COLUMN()+(-1), 1)), 2)</f>
        <v>2192.69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358.96</v>
      </c>
      <c r="G13" s="14">
        <f ca="1">ROUND(INDIRECT(ADDRESS(ROW()+(0), COLUMN()+(-2), 1))*INDIRECT(ADDRESS(ROW()+(0), COLUMN()+(-1), 1)), 2)</f>
        <v>358.96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108507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1.159</v>
      </c>
      <c r="F16" s="14">
        <v>189.03</v>
      </c>
      <c r="G16" s="14">
        <f ca="1">ROUND(INDIRECT(ADDRESS(ROW()+(0), COLUMN()+(-2), 1))*INDIRECT(ADDRESS(ROW()+(0), COLUMN()+(-1), 1)), 2)</f>
        <v>219.09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1))), 2)</f>
        <v>219.09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1">
        <v>24.759</v>
      </c>
      <c r="F19" s="12">
        <v>32.15</v>
      </c>
      <c r="G19" s="12">
        <f ca="1">ROUND(INDIRECT(ADDRESS(ROW()+(0), COLUMN()+(-2), 1))*INDIRECT(ADDRESS(ROW()+(0), COLUMN()+(-1), 1)), 2)</f>
        <v>796</v>
      </c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3">
        <v>24.759</v>
      </c>
      <c r="F20" s="14">
        <v>21.68</v>
      </c>
      <c r="G20" s="14">
        <f ca="1">ROUND(INDIRECT(ADDRESS(ROW()+(0), COLUMN()+(-2), 1))*INDIRECT(ADDRESS(ROW()+(0), COLUMN()+(-1), 1)), 2)</f>
        <v>536.78</v>
      </c>
    </row>
    <row r="21" spans="1:7" ht="13.50" thickBot="1" customHeight="1">
      <c r="A21" s="15"/>
      <c r="B21" s="15"/>
      <c r="C21" s="15"/>
      <c r="D21" s="15"/>
      <c r="E21" s="9" t="s">
        <v>37</v>
      </c>
      <c r="F21" s="9"/>
      <c r="G21" s="17">
        <f ca="1">ROUND(SUM(INDIRECT(ADDRESS(ROW()+(-1), COLUMN()+(0), 1)),INDIRECT(ADDRESS(ROW()+(-2), COLUMN()+(0), 1))), 2)</f>
        <v>1332.78</v>
      </c>
    </row>
    <row r="22" spans="1:7" ht="13.50" thickBot="1" customHeight="1">
      <c r="A22" s="15">
        <v>4</v>
      </c>
      <c r="B22" s="15"/>
      <c r="C22" s="15"/>
      <c r="D22" s="18" t="s">
        <v>38</v>
      </c>
      <c r="E22" s="18"/>
      <c r="F22" s="15"/>
      <c r="G22" s="15"/>
    </row>
    <row r="23" spans="1:7" ht="13.50" thickBot="1" customHeight="1">
      <c r="A23" s="19"/>
      <c r="B23" s="19"/>
      <c r="C23" s="20" t="s">
        <v>39</v>
      </c>
      <c r="D23" s="19" t="s">
        <v>40</v>
      </c>
      <c r="E23" s="13">
        <v>2</v>
      </c>
      <c r="F23" s="14">
        <f ca="1">ROUND(SUM(INDIRECT(ADDRESS(ROW()+(-2), COLUMN()+(1), 1)),INDIRECT(ADDRESS(ROW()+(-6), COLUMN()+(1), 1)),INDIRECT(ADDRESS(ROW()+(-9), COLUMN()+(1), 1))), 2)</f>
        <v>110059</v>
      </c>
      <c r="G23" s="14">
        <f ca="1">ROUND(INDIRECT(ADDRESS(ROW()+(0), COLUMN()+(-2), 1))*INDIRECT(ADDRESS(ROW()+(0), COLUMN()+(-1), 1))/100, 2)</f>
        <v>2201.17</v>
      </c>
    </row>
    <row r="24" spans="1:7" ht="13.50" thickBot="1" customHeight="1">
      <c r="A24" s="21" t="s">
        <v>41</v>
      </c>
      <c r="B24" s="21"/>
      <c r="C24" s="22"/>
      <c r="D24" s="23"/>
      <c r="E24" s="24" t="s">
        <v>42</v>
      </c>
      <c r="F24" s="25"/>
      <c r="G24" s="26">
        <f ca="1">ROUND(SUM(INDIRECT(ADDRESS(ROW()+(-1), COLUMN()+(0), 1)),INDIRECT(ADDRESS(ROW()+(-3), COLUMN()+(0), 1)),INDIRECT(ADDRESS(ROW()+(-7), COLUMN()+(0), 1)),INDIRECT(ADDRESS(ROW()+(-10), COLUMN()+(0), 1))), 2)</f>
        <v>112260</v>
      </c>
    </row>
  </sheetData>
  <mergeCells count="28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E17:F17"/>
    <mergeCell ref="A18:B18"/>
    <mergeCell ref="D18:E18"/>
    <mergeCell ref="A19:B19"/>
    <mergeCell ref="A20:B20"/>
    <mergeCell ref="A21:B21"/>
    <mergeCell ref="E21:F21"/>
    <mergeCell ref="A22:B22"/>
    <mergeCell ref="D22:E22"/>
    <mergeCell ref="A23:B23"/>
    <mergeCell ref="A24:D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