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<sst xmlns="http://schemas.openxmlformats.org/spreadsheetml/2006/main" count="32" uniqueCount="32">
  <si>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</si>
  <si>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IEI021</t>
  </si>
  <si>
    <t xml:space="preserve">Ud</t>
  </si>
  <si>
    <t xml:space="preserve">Circuito de recarga de vehículos eléctricos, individual, en garaje de edificio multifamiliar.</t>
  </si>
  <si>
    <r>
      <rPr>
        <sz val="8.25"/>
        <color rgb="FF000000"/>
        <rFont val="Arial"/>
        <family val="2"/>
      </rPr>
      <t xml:space="preserve">Circuito monofásico de recarga de vehículos eléctricos, individual, en garaje de edificio multifamiliar, de 50 m de longitud, formado por cables unipolares con conductores de cobre, H07Z1-K (AS) B2ca-s1a,d1,a1 3G6 mm², siendo su tensión asignada de 450/750 V, bajo tubo protector de PVC rígido, blindado, enchufable, de color negro, con IP547, de 20 mm de diámetro. Instalación en superficie. El precio no incluye la estación de recarga de vehículos eléctricos.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</si>
  <si>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</si>
  <si>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</si>
  <si>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</si>
  <si>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</si>
  <si>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</si>
  <si>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</si>
  <si>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</si>
  <si>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</si>
  <si>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</si>
  <si>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</si>
  <si>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mt35cun020d</t>
  </si>
  <si>
    <t xml:space="preserve">m</t>
  </si>
  <si>
    <t xml:space="preserve">Cable unipolar H07Z1-K (AS), siendo su tensión asignada de 450/750 V, reacción al fuego clase B2ca-s1a,d1,a1 según UNE-EN 50575, con conductor multifilar de cobre clase 5 (-K) de 6 mm² de sección, con aislamiento de compuesto termoplástico a base de poliolefina libre de halógenos con baja emisión de humos y gases corrosivos (Z1).</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</si>
  <si>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</si>
  <si>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</si>
  <si>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</si>
  <si>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</si>
  <si>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</si>
  <si>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</si>
  <si>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</si>
  <si>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</si>
  <si>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</si>
  <si>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</si>
  <si>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</si>
  <si>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</si>
  <si>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93,58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</si>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</sst>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82" customWidth="1"/>
    <col min="4" max="4" width="72.59" customWidth="1"/>
    <col min="5" max="5" width="13.09" customWidth="1"/>
    <col min="6" max="6" width="10.8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50</v>
      </c>
      <c r="F10" s="12">
        <v>8.37</v>
      </c>
      <c r="G10" s="12">
        <f ca="1">ROUND(INDIRECT(ADDRESS(ROW()+(0), COLUMN()+(-2), 1))*INDIRECT(ADDRESS(ROW()+(0), COLUMN()+(-1), 1)), 2)</f>
        <v>418.5</v>
      </c>
    </row>
    <row r="11" spans="1:7" ht="45.00" thickBot="1" customHeight="1">
      <c r="A11" s="1" t="s">
        <v>15</v>
      </c>
      <c r="B11" s="1"/>
      <c r="C11" s="10" t="s">
        <v>16</v>
      </c>
      <c r="D11" s="1" t="s">
        <v>17</v>
      </c>
      <c r="E11" s="13">
        <v>150</v>
      </c>
      <c r="F11" s="14">
        <v>8.04</v>
      </c>
      <c r="G11" s="14">
        <f ca="1">ROUND(INDIRECT(ADDRESS(ROW()+(0), COLUMN()+(-2), 1))*INDIRECT(ADDRESS(ROW()+(0), COLUMN()+(-1), 1)), 2)</f>
        <v>1206</v>
      </c>
    </row>
    <row r="12" spans="1:7" ht="13.50" thickBot="1" customHeight="1">
      <c r="A12" s="15"/>
      <c r="B12" s="15"/>
      <c r="C12" s="15"/>
      <c r="D12" s="15"/>
      <c r="E12" s="9" t="s">
        <v>18</v>
      </c>
      <c r="F12" s="9"/>
      <c r="G12" s="17">
        <f ca="1">ROUND(SUM(INDIRECT(ADDRESS(ROW()+(-1), COLUMN()+(0), 1)),INDIRECT(ADDRESS(ROW()+(-2), COLUMN()+(0), 1))), 2)</f>
        <v>1624.5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3.641</v>
      </c>
      <c r="F14" s="12">
        <v>32.15</v>
      </c>
      <c r="G14" s="12">
        <f ca="1">ROUND(INDIRECT(ADDRESS(ROW()+(0), COLUMN()+(-2), 1))*INDIRECT(ADDRESS(ROW()+(0), COLUMN()+(-1), 1)), 2)</f>
        <v>117.06</v>
      </c>
    </row>
    <row r="15" spans="1:7" ht="13.50" thickBot="1" customHeight="1">
      <c r="A15" s="1" t="s">
        <v>23</v>
      </c>
      <c r="B15" s="1"/>
      <c r="C15" s="10" t="s">
        <v>24</v>
      </c>
      <c r="D15" s="1" t="s">
        <v>25</v>
      </c>
      <c r="E15" s="13">
        <v>4.303</v>
      </c>
      <c r="F15" s="14">
        <v>21.68</v>
      </c>
      <c r="G15" s="14">
        <f ca="1">ROUND(INDIRECT(ADDRESS(ROW()+(0), COLUMN()+(-2), 1))*INDIRECT(ADDRESS(ROW()+(0), COLUMN()+(-1), 1)), 2)</f>
        <v>93.29</v>
      </c>
    </row>
    <row r="16" spans="1:7" ht="13.50" thickBot="1" customHeight="1">
      <c r="A16" s="15"/>
      <c r="B16" s="15"/>
      <c r="C16" s="15"/>
      <c r="D16" s="15"/>
      <c r="E16" s="9" t="s">
        <v>26</v>
      </c>
      <c r="F16" s="9"/>
      <c r="G16" s="17">
        <f ca="1">ROUND(SUM(INDIRECT(ADDRESS(ROW()+(-1), COLUMN()+(0), 1)),INDIRECT(ADDRESS(ROW()+(-2), COLUMN()+(0), 1))), 2)</f>
        <v>210.35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1834.85</v>
      </c>
      <c r="G18" s="14">
        <f ca="1">ROUND(INDIRECT(ADDRESS(ROW()+(0), COLUMN()+(-2), 1))*INDIRECT(ADDRESS(ROW()+(0), COLUMN()+(-1), 1))/100, 2)</f>
        <v>36.7</v>
      </c>
    </row>
    <row r="19" spans="1:7" ht="13.50" thickBot="1" customHeight="1">
      <c r="A19" s="21" t="s">
        <v>30</v>
      </c>
      <c r="B19" s="21"/>
      <c r="C19" s="22"/>
      <c r="D19" s="23"/>
      <c r="E19" s="24" t="s">
        <v>31</v>
      </c>
      <c r="F19" s="25"/>
      <c r="G19" s="26">
        <f ca="1">ROUND(SUM(INDIRECT(ADDRESS(ROW()+(-1), COLUMN()+(0), 1)),INDIRECT(ADDRESS(ROW()+(-3), COLUMN()+(0), 1)),INDIRECT(ADDRESS(ROW()+(-7), COLUMN()+(0), 1))), 2)</f>
        <v>1871.55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