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<sst xmlns="http://schemas.openxmlformats.org/spreadsheetml/2006/main" count="80" uniqueCount="80">
  <si>
    <t xml:space="preserve"/>
  </si>
  <si>
    <t xml:space="preserve">IEI050</t>
  </si>
  <si>
    <t xml:space="preserve">Ud</t>
  </si>
  <si>
    <t xml:space="preserve">Red de distribución interior en locales de uso común.</t>
  </si>
  <si>
    <r>
      <rPr>
        <sz val="8.25"/>
        <color rgb="FF000000"/>
        <rFont val="Arial"/>
        <family val="2"/>
      </rPr>
      <t xml:space="preserve">Red eléctrica de distribución interior en local de uso común para comunidad de propietarios de 40 m² de superficie construida, con circuitos interiores con cableado bajo tubo protector de PVC flexible y mecanismos gama básica (tecla o tapa y marco: blanco; embellecedor: blanco).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</si>
  <si>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</si>
  <si>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</si>
  <si>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</si>
  <si>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</si>
  <si>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</si>
  <si>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</si>
  <si>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</si>
  <si>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mt35aia010a</t>
  </si>
  <si>
    <t xml:space="preserve">m</t>
  </si>
  <si>
    <t xml:space="preserve">Tubo curvable de PVC, corrugado, de color negro, de 16 mm de diámetro nominal, para canalización empotrada en obra de albañilería (paredes y techos). Resistencia a la compresión 320 N, resistencia al impacto 1 julio, temperatura de trabajo -5°C hasta 60°C, con grado de protección IP545, no propagador de la llama.</t>
  </si>
  <si>
    <t xml:space="preserve">mt35aia010b</t>
  </si>
  <si>
    <t xml:space="preserve">m</t>
  </si>
  <si>
    <t xml:space="preserve">Tubo curvable de PVC, corrugado, de color negro, de 20 mm de diámetro nominal, para canalización empotrada en obra de albañilería (paredes y techos). Resistencia a la compresión 320 N, resistencia al impacto 1 julio, temperatura de trabajo -5°C hasta 60°C, con grado de protección IP545, no propagador de la llama.</t>
  </si>
  <si>
    <t xml:space="preserve">mt35caj020a</t>
  </si>
  <si>
    <t xml:space="preserve">Ud</t>
  </si>
  <si>
    <t xml:space="preserve">Caja de derivación para empotrar de 105x105 mm, con grado de protección normal, regletas de conexión y tapa de registro.</t>
  </si>
  <si>
    <t xml:space="preserve">mt35caj020b</t>
  </si>
  <si>
    <t xml:space="preserve">Ud</t>
  </si>
  <si>
    <t xml:space="preserve">Caja de derivación para empotrar de 105x165 mm, con grado de protección normal, regletas de conexión y tapa de registro.</t>
  </si>
  <si>
    <t xml:space="preserve">mt35caj010a</t>
  </si>
  <si>
    <t xml:space="preserve">Ud</t>
  </si>
  <si>
    <t xml:space="preserve">Caja universal, con enlace por los 2 lados, para empotrar.</t>
  </si>
  <si>
    <t xml:space="preserve">mt35caj010b</t>
  </si>
  <si>
    <t xml:space="preserve">Ud</t>
  </si>
  <si>
    <t xml:space="preserve">Caja universal, con enlace por los 4 lados, para empotrar.</t>
  </si>
  <si>
    <t xml:space="preserve">mt35cun020a</t>
  </si>
  <si>
    <t xml:space="preserve">m</t>
  </si>
  <si>
    <t xml:space="preserve">Cable unipolar H07Z1-K (AS), siendo su tensión asignada de 450/750 V, reacción al fuego clase Cca-s1a,d1,a1 según UNE-EN 50575, con conductor multifilar de cobre clase 5 (-K) de 1,5 mm² de sección, con aislamiento de compuesto termoplástico a base de poliolefina libre de halógenos con baja emisión de humos y gases corrosivos (Z1).</t>
  </si>
  <si>
    <t xml:space="preserve">mt35cun020b</t>
  </si>
  <si>
    <t xml:space="preserve">m</t>
  </si>
  <si>
    <t xml:space="preserve">Cable unipolar H07Z1-K (AS), siendo su tensión asignada de 450/750 V, reacción al fuego clase Cca-s1a,d1,a1 según UNE-EN 50575, con conductor multifilar de cobre clase 5 (-K) de 2,5 mm² de sección, con aislamiento de compuesto termoplástico a base de poliolefina libre de halógenos con baja emisión de humos y gases corrosivos (Z1).</t>
  </si>
  <si>
    <t xml:space="preserve">mt35cun020c</t>
  </si>
  <si>
    <t xml:space="preserve">m</t>
  </si>
  <si>
    <t xml:space="preserve">Cable unipolar H07Z1-K (AS), siendo su tensión asignada de 450/750 V, reacción al fuego clase B2ca-s1a,d1,a1 según UNE-EN 50575, con conductor multifilar de cobre clase 5 (-K) de 4 mm² de sección, con aislamiento de compuesto termoplástico a base de poliolefina libre de halógenos con baja emisión de humos y gases corrosivos (Z1).</t>
  </si>
  <si>
    <t xml:space="preserve">mt33seg100a</t>
  </si>
  <si>
    <t xml:space="preserve">Ud</t>
  </si>
  <si>
    <t xml:space="preserve">Interruptor unipolar, gama básica, con tecla simple y marco de 1 elemento de color blanco y embellecedor de color blanco.</t>
  </si>
  <si>
    <t xml:space="preserve">mt33seg111a</t>
  </si>
  <si>
    <t xml:space="preserve">Ud</t>
  </si>
  <si>
    <t xml:space="preserve">Doble interruptor, gama básica, con tecla doble y marco de 1 elemento de color blanco y embellecedor de color blanco.</t>
  </si>
  <si>
    <t xml:space="preserve">mt33seg101a</t>
  </si>
  <si>
    <t xml:space="preserve">Ud</t>
  </si>
  <si>
    <t xml:space="preserve">Interruptor bipolar, gama básica, con tecla bipolar y marco de 1 elemento de color blanco y embellecedor de color blanco.</t>
  </si>
  <si>
    <t xml:space="preserve">mt33seg102a</t>
  </si>
  <si>
    <t xml:space="preserve">Ud</t>
  </si>
  <si>
    <t xml:space="preserve">Conmutador, serie básica, con tecla simple y marco de 1 elemento de color blanco y embellecedor de color blanco.</t>
  </si>
  <si>
    <t xml:space="preserve">mt33seg112a</t>
  </si>
  <si>
    <t xml:space="preserve">Ud</t>
  </si>
  <si>
    <t xml:space="preserve">Doble conmutador, gama básica, con tecla doble y marco de 1 elemento de color blanco y embellecedor de color blanco.</t>
  </si>
  <si>
    <t xml:space="preserve">mt33seg104a</t>
  </si>
  <si>
    <t xml:space="preserve">Ud</t>
  </si>
  <si>
    <t xml:space="preserve">Pulsador, gama básica, con tecla con símbolo de timbre y marco de 1 elemento de color blanco y embellecedor de color blanco.</t>
  </si>
  <si>
    <t xml:space="preserve">mt33seg105a</t>
  </si>
  <si>
    <t xml:space="preserve">Ud</t>
  </si>
  <si>
    <t xml:space="preserve">Zumbador 230 V, gama básica, con tapa y marco de 1 elemento de color blanco y embellecedor de color blanco.</t>
  </si>
  <si>
    <t xml:space="preserve">mt33seg107a</t>
  </si>
  <si>
    <t xml:space="preserve">Ud</t>
  </si>
  <si>
    <t xml:space="preserve">Base de tomacorriente de 16 A 2P+T, gama básica, con tapa y marco de 1 elemento de color blanco y embellecedor de color blanco.</t>
  </si>
  <si>
    <t xml:space="preserve">mt35www010</t>
  </si>
  <si>
    <t xml:space="preserve">Ud</t>
  </si>
  <si>
    <t xml:space="preserve">Material auxiliar para instalaciones eléctricas.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</si>
  <si>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</si>
  <si>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</si>
  <si>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</si>
  <si>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</si>
  <si>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</si>
  <si>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</si>
  <si>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</si>
  <si>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</si>
  <si>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</si>
  <si>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</si>
  <si>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</si>
  <si>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</si>
  <si>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78,37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</si>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</sst>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0.85" customWidth="1"/>
    <col min="4" max="4" width="7.65" customWidth="1"/>
    <col min="5" max="5" width="73.44" customWidth="1"/>
    <col min="6" max="6" width="12.58" customWidth="1"/>
    <col min="7" max="7" width="11.3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58.1</v>
      </c>
      <c r="G10" s="12">
        <v>1.89</v>
      </c>
      <c r="H10" s="12">
        <f ca="1">ROUND(INDIRECT(ADDRESS(ROW()+(0), COLUMN()+(-2), 1))*INDIRECT(ADDRESS(ROW()+(0), COLUMN()+(-1), 1)), 2)</f>
        <v>109.81</v>
      </c>
    </row>
    <row r="11" spans="1:8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41.5</v>
      </c>
      <c r="G11" s="12">
        <v>2.14</v>
      </c>
      <c r="H11" s="12">
        <f ca="1">ROUND(INDIRECT(ADDRESS(ROW()+(0), COLUMN()+(-2), 1))*INDIRECT(ADDRESS(ROW()+(0), COLUMN()+(-1), 1)), 2)</f>
        <v>88.81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</v>
      </c>
      <c r="G12" s="12">
        <v>9.17</v>
      </c>
      <c r="H12" s="12">
        <f ca="1">ROUND(INDIRECT(ADDRESS(ROW()+(0), COLUMN()+(-2), 1))*INDIRECT(ADDRESS(ROW()+(0), COLUMN()+(-1), 1)), 2)</f>
        <v>27.51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11.73</v>
      </c>
      <c r="H13" s="12">
        <f ca="1">ROUND(INDIRECT(ADDRESS(ROW()+(0), COLUMN()+(-2), 1))*INDIRECT(ADDRESS(ROW()+(0), COLUMN()+(-1), 1)), 2)</f>
        <v>11.73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7</v>
      </c>
      <c r="G14" s="12">
        <v>0.87</v>
      </c>
      <c r="H14" s="12">
        <f ca="1">ROUND(INDIRECT(ADDRESS(ROW()+(0), COLUMN()+(-2), 1))*INDIRECT(ADDRESS(ROW()+(0), COLUMN()+(-1), 1)), 2)</f>
        <v>6.09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5</v>
      </c>
      <c r="G15" s="12">
        <v>1.08</v>
      </c>
      <c r="H15" s="12">
        <f ca="1">ROUND(INDIRECT(ADDRESS(ROW()+(0), COLUMN()+(-2), 1))*INDIRECT(ADDRESS(ROW()+(0), COLUMN()+(-1), 1)), 2)</f>
        <v>5.4</v>
      </c>
    </row>
    <row r="16" spans="1:8" ht="45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210</v>
      </c>
      <c r="G16" s="12">
        <v>2.11</v>
      </c>
      <c r="H16" s="12">
        <f ca="1">ROUND(INDIRECT(ADDRESS(ROW()+(0), COLUMN()+(-2), 1))*INDIRECT(ADDRESS(ROW()+(0), COLUMN()+(-1), 1)), 2)</f>
        <v>443.1</v>
      </c>
    </row>
    <row r="17" spans="1:8" ht="45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120</v>
      </c>
      <c r="G17" s="12">
        <v>3.47</v>
      </c>
      <c r="H17" s="12">
        <f ca="1">ROUND(INDIRECT(ADDRESS(ROW()+(0), COLUMN()+(-2), 1))*INDIRECT(ADDRESS(ROW()+(0), COLUMN()+(-1), 1)), 2)</f>
        <v>416.4</v>
      </c>
    </row>
    <row r="18" spans="1:8" ht="45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30</v>
      </c>
      <c r="G18" s="12">
        <v>5.57</v>
      </c>
      <c r="H18" s="12">
        <f ca="1">ROUND(INDIRECT(ADDRESS(ROW()+(0), COLUMN()+(-2), 1))*INDIRECT(ADDRESS(ROW()+(0), COLUMN()+(-1), 1)), 2)</f>
        <v>167.1</v>
      </c>
    </row>
    <row r="19" spans="1:8" ht="24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2</v>
      </c>
      <c r="G19" s="12">
        <v>29.92</v>
      </c>
      <c r="H19" s="12">
        <f ca="1">ROUND(INDIRECT(ADDRESS(ROW()+(0), COLUMN()+(-2), 1))*INDIRECT(ADDRESS(ROW()+(0), COLUMN()+(-1), 1)), 2)</f>
        <v>59.84</v>
      </c>
    </row>
    <row r="20" spans="1:8" ht="24.0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1</v>
      </c>
      <c r="G20" s="12">
        <v>46.03</v>
      </c>
      <c r="H20" s="12">
        <f ca="1">ROUND(INDIRECT(ADDRESS(ROW()+(0), COLUMN()+(-2), 1))*INDIRECT(ADDRESS(ROW()+(0), COLUMN()+(-1), 1)), 2)</f>
        <v>46.03</v>
      </c>
    </row>
    <row r="21" spans="1:8" ht="24.0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2</v>
      </c>
      <c r="G21" s="12">
        <v>54.28</v>
      </c>
      <c r="H21" s="12">
        <f ca="1">ROUND(INDIRECT(ADDRESS(ROW()+(0), COLUMN()+(-2), 1))*INDIRECT(ADDRESS(ROW()+(0), COLUMN()+(-1), 1)), 2)</f>
        <v>108.56</v>
      </c>
    </row>
    <row r="22" spans="1:8" ht="24.0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1</v>
      </c>
      <c r="G22" s="12">
        <v>31.87</v>
      </c>
      <c r="H22" s="12">
        <f ca="1">ROUND(INDIRECT(ADDRESS(ROW()+(0), COLUMN()+(-2), 1))*INDIRECT(ADDRESS(ROW()+(0), COLUMN()+(-1), 1)), 2)</f>
        <v>31.87</v>
      </c>
    </row>
    <row r="23" spans="1:8" ht="24.0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1</v>
      </c>
      <c r="G23" s="12">
        <v>57.17</v>
      </c>
      <c r="H23" s="12">
        <f ca="1">ROUND(INDIRECT(ADDRESS(ROW()+(0), COLUMN()+(-2), 1))*INDIRECT(ADDRESS(ROW()+(0), COLUMN()+(-1), 1)), 2)</f>
        <v>57.17</v>
      </c>
    </row>
    <row r="24" spans="1:8" ht="24.0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1</v>
      </c>
      <c r="G24" s="12">
        <v>33.7</v>
      </c>
      <c r="H24" s="12">
        <f ca="1">ROUND(INDIRECT(ADDRESS(ROW()+(0), COLUMN()+(-2), 1))*INDIRECT(ADDRESS(ROW()+(0), COLUMN()+(-1), 1)), 2)</f>
        <v>33.7</v>
      </c>
    </row>
    <row r="25" spans="1:8" ht="24.0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1">
        <v>1</v>
      </c>
      <c r="G25" s="12">
        <v>106.13</v>
      </c>
      <c r="H25" s="12">
        <f ca="1">ROUND(INDIRECT(ADDRESS(ROW()+(0), COLUMN()+(-2), 1))*INDIRECT(ADDRESS(ROW()+(0), COLUMN()+(-1), 1)), 2)</f>
        <v>106.13</v>
      </c>
    </row>
    <row r="26" spans="1:8" ht="24.0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1">
        <v>3</v>
      </c>
      <c r="G26" s="12">
        <v>31.87</v>
      </c>
      <c r="H26" s="12">
        <f ca="1">ROUND(INDIRECT(ADDRESS(ROW()+(0), COLUMN()+(-2), 1))*INDIRECT(ADDRESS(ROW()+(0), COLUMN()+(-1), 1)), 2)</f>
        <v>95.61</v>
      </c>
    </row>
    <row r="27" spans="1:8" ht="13.50" thickBot="1" customHeight="1">
      <c r="A27" s="1" t="s">
        <v>63</v>
      </c>
      <c r="B27" s="1"/>
      <c r="C27" s="1"/>
      <c r="D27" s="10" t="s">
        <v>64</v>
      </c>
      <c r="E27" s="1" t="s">
        <v>65</v>
      </c>
      <c r="F27" s="13">
        <v>1</v>
      </c>
      <c r="G27" s="14">
        <v>7.58</v>
      </c>
      <c r="H27" s="14">
        <f ca="1">ROUND(INDIRECT(ADDRESS(ROW()+(0), COLUMN()+(-2), 1))*INDIRECT(ADDRESS(ROW()+(0), COLUMN()+(-1), 1)), 2)</f>
        <v>7.58</v>
      </c>
    </row>
    <row r="28" spans="1:8" ht="13.50" thickBot="1" customHeight="1">
      <c r="A28" s="15"/>
      <c r="B28" s="15"/>
      <c r="C28" s="15"/>
      <c r="D28" s="15"/>
      <c r="E28" s="15"/>
      <c r="F28" s="9" t="s">
        <v>66</v>
      </c>
      <c r="G28" s="9"/>
      <c r="H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1822.44</v>
      </c>
    </row>
    <row r="29" spans="1:8" ht="13.50" thickBot="1" customHeight="1">
      <c r="A29" s="15">
        <v>2</v>
      </c>
      <c r="B29" s="15"/>
      <c r="C29" s="15"/>
      <c r="D29" s="15"/>
      <c r="E29" s="18" t="s">
        <v>67</v>
      </c>
      <c r="F29" s="18"/>
      <c r="G29" s="15"/>
      <c r="H29" s="15"/>
    </row>
    <row r="30" spans="1:8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1">
        <v>6.882</v>
      </c>
      <c r="G30" s="12">
        <v>32.35</v>
      </c>
      <c r="H30" s="12">
        <f ca="1">ROUND(INDIRECT(ADDRESS(ROW()+(0), COLUMN()+(-2), 1))*INDIRECT(ADDRESS(ROW()+(0), COLUMN()+(-1), 1)), 2)</f>
        <v>222.63</v>
      </c>
    </row>
    <row r="31" spans="1:8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3">
        <v>6.882</v>
      </c>
      <c r="G31" s="14">
        <v>21.82</v>
      </c>
      <c r="H31" s="14">
        <f ca="1">ROUND(INDIRECT(ADDRESS(ROW()+(0), COLUMN()+(-2), 1))*INDIRECT(ADDRESS(ROW()+(0), COLUMN()+(-1), 1)), 2)</f>
        <v>150.17</v>
      </c>
    </row>
    <row r="32" spans="1:8" ht="13.50" thickBot="1" customHeight="1">
      <c r="A32" s="15"/>
      <c r="B32" s="15"/>
      <c r="C32" s="15"/>
      <c r="D32" s="15"/>
      <c r="E32" s="15"/>
      <c r="F32" s="9" t="s">
        <v>74</v>
      </c>
      <c r="G32" s="9"/>
      <c r="H32" s="17">
        <f ca="1">ROUND(SUM(INDIRECT(ADDRESS(ROW()+(-1), COLUMN()+(0), 1)),INDIRECT(ADDRESS(ROW()+(-2), COLUMN()+(0), 1))), 2)</f>
        <v>372.8</v>
      </c>
    </row>
    <row r="33" spans="1:8" ht="13.50" thickBot="1" customHeight="1">
      <c r="A33" s="15">
        <v>3</v>
      </c>
      <c r="B33" s="15"/>
      <c r="C33" s="15"/>
      <c r="D33" s="15"/>
      <c r="E33" s="18" t="s">
        <v>75</v>
      </c>
      <c r="F33" s="18"/>
      <c r="G33" s="15"/>
      <c r="H33" s="15"/>
    </row>
    <row r="34" spans="1:8" ht="13.50" thickBot="1" customHeight="1">
      <c r="A34" s="19"/>
      <c r="B34" s="19"/>
      <c r="C34" s="19"/>
      <c r="D34" s="20" t="s">
        <v>76</v>
      </c>
      <c r="E34" s="19" t="s">
        <v>77</v>
      </c>
      <c r="F34" s="13">
        <v>2</v>
      </c>
      <c r="G34" s="14">
        <f ca="1">ROUND(SUM(INDIRECT(ADDRESS(ROW()+(-2), COLUMN()+(1), 1)),INDIRECT(ADDRESS(ROW()+(-6), COLUMN()+(1), 1))), 2)</f>
        <v>2195.24</v>
      </c>
      <c r="H34" s="14">
        <f ca="1">ROUND(INDIRECT(ADDRESS(ROW()+(0), COLUMN()+(-2), 1))*INDIRECT(ADDRESS(ROW()+(0), COLUMN()+(-1), 1))/100, 2)</f>
        <v>43.9</v>
      </c>
    </row>
    <row r="35" spans="1:8" ht="13.50" thickBot="1" customHeight="1">
      <c r="A35" s="21" t="s">
        <v>78</v>
      </c>
      <c r="B35" s="21"/>
      <c r="C35" s="21"/>
      <c r="D35" s="22"/>
      <c r="E35" s="23"/>
      <c r="F35" s="24" t="s">
        <v>79</v>
      </c>
      <c r="G35" s="25"/>
      <c r="H35" s="26">
        <f ca="1">ROUND(SUM(INDIRECT(ADDRESS(ROW()+(-1), COLUMN()+(0), 1)),INDIRECT(ADDRESS(ROW()+(-3), COLUMN()+(0), 1)),INDIRECT(ADDRESS(ROW()+(-7), COLUMN()+(0), 1))), 2)</f>
        <v>2239.14</v>
      </c>
    </row>
  </sheetData>
  <mergeCells count="3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F28:G28"/>
    <mergeCell ref="A29:C29"/>
    <mergeCell ref="E29:F29"/>
    <mergeCell ref="A30:C30"/>
    <mergeCell ref="A31:C31"/>
    <mergeCell ref="A32:C32"/>
    <mergeCell ref="F32:G32"/>
    <mergeCell ref="A33:C33"/>
    <mergeCell ref="E33:F33"/>
    <mergeCell ref="A34:C34"/>
    <mergeCell ref="A35:E35"/>
    <mergeCell ref="F35:G35"/>
  </mergeCells>
  <pageMargins left="0.147638" right="0.147638" top="0.206693" bottom="0.206693" header="0.0" footer="0.0"/>
  <pageSetup paperSize="9" orientation="portrait"/>
  <rowBreaks count="0" manualBreakCount="0">
    </rowBreaks>
</worksheet>
</file>