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<sst xmlns="http://schemas.openxmlformats.org/spreadsheetml/2006/main" count="44" uniqueCount="44">
  <si>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</si>
  <si>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IFB020</t>
  </si>
  <si>
    <t xml:space="preserve">Ud</t>
  </si>
  <si>
    <t xml:space="preserve">Caja de registro de paso.</t>
  </si>
  <si>
    <r>
      <rPr>
        <sz val="8.25"/>
        <color rgb="FF000000"/>
        <rFont val="Arial"/>
        <family val="2"/>
      </rPr>
      <t xml:space="preserve">Caja de registro de paso prefabricada, de polipropileno, de sección circular de 23 cm de diámetro en la base y 20 cm de altura, con tapa de 18 cm de diámetro y llave de paso de compuerta de latón fundido, sobre falso piso de concreto simple f'c=210 kg/cm² (21 MPa), no expuesto a ciclos de congelamiento y deshielo, exposición a sulfatos insignificante, sin requerimiento de permeabilidad, no expuesto a cloruros, tamaño máximo del agregado 19 mm, consistencia blanda de 15 cm de espesor. Incluso conexiones de conducciones y remates. El precio no incluye la excavación ni el relleno del trasdós.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</si>
  <si>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</si>
  <si>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</si>
  <si>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</si>
  <si>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</si>
  <si>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</si>
  <si>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</si>
  <si>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</si>
  <si>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mt10hmf055akb</t>
  </si>
  <si>
    <t xml:space="preserve">m³</t>
  </si>
  <si>
    <t xml:space="preserve">Concreto simple f'c=210 kg/cm² (21 MPa), no expuesto a ciclos de congelamiento y deshielo, exposición a sulfatos insignificante, sin requerimiento de permeabilidad, no expuesto a cloruros, tamaño máximo del agregado 19 mm, consistencia blanda, premezclado en planta, según el Reglamento Nacional de Edificaciones NTE E.060.</t>
  </si>
  <si>
    <t xml:space="preserve">mt37aar020a</t>
  </si>
  <si>
    <t xml:space="preserve">Ud</t>
  </si>
  <si>
    <t xml:space="preserve">Caja de registro de polipropileno, de sección circular, de 23 cm de diámetro en la base y 20 cm de altura, con tapa de color verde de 18 cm de diámetro.</t>
  </si>
  <si>
    <t xml:space="preserve">mt37svc010a</t>
  </si>
  <si>
    <t xml:space="preserve">Ud</t>
  </si>
  <si>
    <t xml:space="preserve">Válvula de compuerta de latón fundido, para roscar, de 1/2".</t>
  </si>
  <si>
    <t xml:space="preserve">mt37www010</t>
  </si>
  <si>
    <t xml:space="preserve">Ud</t>
  </si>
  <si>
    <t xml:space="preserve">Material auxiliar para instalaciones sanitarias.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</si>
  <si>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</si>
  <si>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</si>
  <si>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</si>
  <si>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</si>
  <si>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</si>
  <si>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mo113</t>
  </si>
  <si>
    <t xml:space="preserve">h</t>
  </si>
  <si>
    <t xml:space="preserve">Peón de construcción.</t>
  </si>
  <si>
    <t xml:space="preserve">mo008</t>
  </si>
  <si>
    <t xml:space="preserve">h</t>
  </si>
  <si>
    <t xml:space="preserve">Operario plomero.</t>
  </si>
  <si>
    <t xml:space="preserve">mo107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</si>
  <si>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</si>
  <si>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</si>
  <si>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</si>
  <si>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</si>
  <si>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</si>
  <si>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</si>
  <si>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4,77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</si>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</sst>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1.02" customWidth="1"/>
    <col min="4" max="4" width="7.65" customWidth="1"/>
    <col min="5" max="5" width="73.61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0.026</v>
      </c>
      <c r="G10" s="12">
        <v>246.36</v>
      </c>
      <c r="H10" s="12">
        <f ca="1">ROUND(INDIRECT(ADDRESS(ROW()+(0), COLUMN()+(-2), 1))*INDIRECT(ADDRESS(ROW()+(0), COLUMN()+(-1), 1)), 2)</f>
        <v>6.41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25.7</v>
      </c>
      <c r="H11" s="12">
        <f ca="1">ROUND(INDIRECT(ADDRESS(ROW()+(0), COLUMN()+(-2), 1))*INDIRECT(ADDRESS(ROW()+(0), COLUMN()+(-1), 1)), 2)</f>
        <v>25.7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18.26</v>
      </c>
      <c r="H12" s="12">
        <f ca="1">ROUND(INDIRECT(ADDRESS(ROW()+(0), COLUMN()+(-2), 1))*INDIRECT(ADDRESS(ROW()+(0), COLUMN()+(-1), 1)), 2)</f>
        <v>18.26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1</v>
      </c>
      <c r="G13" s="14">
        <v>5.16</v>
      </c>
      <c r="H13" s="14">
        <f ca="1">ROUND(INDIRECT(ADDRESS(ROW()+(0), COLUMN()+(-2), 1))*INDIRECT(ADDRESS(ROW()+(0), COLUMN()+(-1), 1)), 2)</f>
        <v>5.16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55.53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0.662</v>
      </c>
      <c r="G16" s="12">
        <v>31.29</v>
      </c>
      <c r="H16" s="12">
        <f ca="1">ROUND(INDIRECT(ADDRESS(ROW()+(0), COLUMN()+(-2), 1))*INDIRECT(ADDRESS(ROW()+(0), COLUMN()+(-1), 1)), 2)</f>
        <v>20.71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0.49</v>
      </c>
      <c r="G17" s="12">
        <v>20.92</v>
      </c>
      <c r="H17" s="12">
        <f ca="1">ROUND(INDIRECT(ADDRESS(ROW()+(0), COLUMN()+(-2), 1))*INDIRECT(ADDRESS(ROW()+(0), COLUMN()+(-1), 1)), 2)</f>
        <v>10.25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0.132</v>
      </c>
      <c r="G18" s="12">
        <v>32.15</v>
      </c>
      <c r="H18" s="12">
        <f ca="1">ROUND(INDIRECT(ADDRESS(ROW()+(0), COLUMN()+(-2), 1))*INDIRECT(ADDRESS(ROW()+(0), COLUMN()+(-1), 1)), 2)</f>
        <v>4.24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3">
        <v>0.132</v>
      </c>
      <c r="G19" s="14">
        <v>21.68</v>
      </c>
      <c r="H19" s="14">
        <f ca="1">ROUND(INDIRECT(ADDRESS(ROW()+(0), COLUMN()+(-2), 1))*INDIRECT(ADDRESS(ROW()+(0), COLUMN()+(-1), 1)), 2)</f>
        <v>2.86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1))), 2)</f>
        <v>38.06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40</v>
      </c>
      <c r="E22" s="19" t="s">
        <v>41</v>
      </c>
      <c r="F22" s="13">
        <v>2</v>
      </c>
      <c r="G22" s="14">
        <f ca="1">ROUND(SUM(INDIRECT(ADDRESS(ROW()+(-2), COLUMN()+(1), 1)),INDIRECT(ADDRESS(ROW()+(-8), COLUMN()+(1), 1))), 2)</f>
        <v>93.59</v>
      </c>
      <c r="H22" s="14">
        <f ca="1">ROUND(INDIRECT(ADDRESS(ROW()+(0), COLUMN()+(-2), 1))*INDIRECT(ADDRESS(ROW()+(0), COLUMN()+(-1), 1))/100, 2)</f>
        <v>1.87</v>
      </c>
    </row>
    <row r="23" spans="1:8" ht="13.50" thickBot="1" customHeight="1">
      <c r="A23" s="21" t="s">
        <v>42</v>
      </c>
      <c r="B23" s="21"/>
      <c r="C23" s="21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1)),INDIRECT(ADDRESS(ROW()+(-9), COLUMN()+(0), 1))), 2)</f>
        <v>95.46</v>
      </c>
    </row>
  </sheetData>
  <mergeCells count="2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