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<sst xmlns="http://schemas.openxmlformats.org/spreadsheetml/2006/main" count="55" uniqueCount="55">
  <si>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</si>
  <si>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IFW070</t>
  </si>
  <si>
    <t xml:space="preserve">Ud</t>
  </si>
  <si>
    <t xml:space="preserve">Caja de registro.</t>
  </si>
  <si>
    <r>
      <rPr>
        <sz val="8.25"/>
        <color rgb="FF000000"/>
        <rFont val="Arial"/>
        <family val="2"/>
      </rPr>
      <t xml:space="preserve">Formación de caja de registro enterrada, de dimensiones interiores 75x75x125 cm, construida con albañilería de ladrillo cerámico perforado, de 1/2 pie de espesor, recibido con mortero de cemento, confeccionado en obra, dosificación 1:6, sobre falso piso de concreto simple f'c=315 kg/cm² (31 MPa), no expuesto a ciclos de congelamiento y deshielo, exposición a sulfatos severa, con baja permeabilidad en exposición al agua, no expuesto a cloruros, tamaño máximo del agregado 19 mm, consistencia blanda de 15 cm de espesor, enfoscada y bruñida interiormente con mortero de cemento, confeccionado en obra, con aditivo hidrófugo, dosificación 1:3 formando aristas y esquinas a media caña, cerrada superiormente con tapa prefabricada de concreto armado, para alojamiento de la válvula; previa excavación con medios manuales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</si>
  <si>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</si>
  <si>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</si>
  <si>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</si>
  <si>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</si>
  <si>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</si>
  <si>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</si>
  <si>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</si>
  <si>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mt10hmf055ftb</t>
  </si>
  <si>
    <t xml:space="preserve">m³</t>
  </si>
  <si>
    <t xml:space="preserve">Concreto simple f'c=315 kg/cm² (31 MPa), no expuesto a ciclos de congelamiento y deshielo, exposición a sulfatos severa, con baja permeabilidad en exposición al agua, no expuesto a cloruros, tamaño máximo del agregado 19 mm, consistencia blanda, premezclado en planta, según el Reglamento Nacional de Edificaciones NTE E.060.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</si>
  <si>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</si>
  <si>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</si>
  <si>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</si>
  <si>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</si>
  <si>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</si>
  <si>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</si>
  <si>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</si>
  <si>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</si>
  <si>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</si>
  <si>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</si>
  <si>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</si>
  <si>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</si>
  <si>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</si>
  <si>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</si>
  <si>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</si>
  <si>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mt11arf010f</t>
  </si>
  <si>
    <t xml:space="preserve">Ud</t>
  </si>
  <si>
    <t xml:space="preserve">Tapa de concreto armado prefabricada, 96x96x5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</si>
  <si>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</si>
  <si>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</si>
  <si>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</si>
  <si>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</si>
  <si>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</si>
  <si>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</si>
  <si>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</si>
  <si>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</si>
  <si>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</si>
  <si>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</si>
  <si>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</si>
  <si>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</si>
  <si>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</si>
  <si>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</si>
  <si>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</si>
  <si>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</si>
  <si>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</si>
  <si>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</si>
  <si>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</si>
  <si>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</si>
  <si>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41,39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</si>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</sst>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48" customWidth="1"/>
    <col min="4" max="4" width="71.23" customWidth="1"/>
    <col min="5" max="5" width="13.60" customWidth="1"/>
    <col min="6" max="6" width="12.41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0.227</v>
      </c>
      <c r="F10" s="12">
        <v>271.81</v>
      </c>
      <c r="G10" s="12">
        <f ca="1">ROUND(INDIRECT(ADDRESS(ROW()+(0), COLUMN()+(-2), 1))*INDIRECT(ADDRESS(ROW()+(0), COLUMN()+(-1), 1)), 2)</f>
        <v>61.7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155</v>
      </c>
      <c r="F11" s="12">
        <v>1.28</v>
      </c>
      <c r="G11" s="12">
        <f ca="1">ROUND(INDIRECT(ADDRESS(ROW()+(0), COLUMN()+(-2), 1))*INDIRECT(ADDRESS(ROW()+(0), COLUMN()+(-1), 1)), 2)</f>
        <v>198.4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0.023</v>
      </c>
      <c r="F12" s="12">
        <v>4.68</v>
      </c>
      <c r="G12" s="12">
        <f ca="1">ROUND(INDIRECT(ADDRESS(ROW()+(0), COLUMN()+(-2), 1))*INDIRECT(ADDRESS(ROW()+(0), COLUMN()+(-1), 1)), 2)</f>
        <v>0.11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0.18</v>
      </c>
      <c r="F13" s="12">
        <v>62.49</v>
      </c>
      <c r="G13" s="12">
        <f ca="1">ROUND(INDIRECT(ADDRESS(ROW()+(0), COLUMN()+(-2), 1))*INDIRECT(ADDRESS(ROW()+(0), COLUMN()+(-1), 1)), 2)</f>
        <v>11.25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42.013</v>
      </c>
      <c r="F14" s="12">
        <v>0.47</v>
      </c>
      <c r="G14" s="12">
        <f ca="1">ROUND(INDIRECT(ADDRESS(ROW()+(0), COLUMN()+(-2), 1))*INDIRECT(ADDRESS(ROW()+(0), COLUMN()+(-1), 1)), 2)</f>
        <v>19.75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0.582</v>
      </c>
      <c r="F15" s="12">
        <v>3.75</v>
      </c>
      <c r="G15" s="12">
        <f ca="1">ROUND(INDIRECT(ADDRESS(ROW()+(0), COLUMN()+(-2), 1))*INDIRECT(ADDRESS(ROW()+(0), COLUMN()+(-1), 1)), 2)</f>
        <v>2.18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169.02</v>
      </c>
      <c r="G16" s="12">
        <f ca="1">ROUND(INDIRECT(ADDRESS(ROW()+(0), COLUMN()+(-2), 1))*INDIRECT(ADDRESS(ROW()+(0), COLUMN()+(-1), 1)), 2)</f>
        <v>169.02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1.742</v>
      </c>
      <c r="F17" s="14">
        <v>39.92</v>
      </c>
      <c r="G17" s="14">
        <f ca="1">ROUND(INDIRECT(ADDRESS(ROW()+(0), COLUMN()+(-2), 1))*INDIRECT(ADDRESS(ROW()+(0), COLUMN()+(-1), 1)), 2)</f>
        <v>69.54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531.95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0.094</v>
      </c>
      <c r="F20" s="14">
        <v>10.45</v>
      </c>
      <c r="G20" s="14">
        <f ca="1">ROUND(INDIRECT(ADDRESS(ROW()+(0), COLUMN()+(-2), 1))*INDIRECT(ADDRESS(ROW()+(0), COLUMN()+(-1), 1)), 2)</f>
        <v>0.98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1))), 2)</f>
        <v>0.98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3.059</v>
      </c>
      <c r="F23" s="12">
        <v>31.48</v>
      </c>
      <c r="G23" s="12">
        <f ca="1">ROUND(INDIRECT(ADDRESS(ROW()+(0), COLUMN()+(-2), 1))*INDIRECT(ADDRESS(ROW()+(0), COLUMN()+(-1), 1)), 2)</f>
        <v>96.3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3">
        <v>8.658</v>
      </c>
      <c r="F24" s="14">
        <v>21.05</v>
      </c>
      <c r="G24" s="14">
        <f ca="1">ROUND(INDIRECT(ADDRESS(ROW()+(0), COLUMN()+(-2), 1))*INDIRECT(ADDRESS(ROW()+(0), COLUMN()+(-1), 1)), 2)</f>
        <v>182.25</v>
      </c>
    </row>
    <row r="25" spans="1:7" ht="13.50" thickBot="1" customHeight="1">
      <c r="A25" s="15"/>
      <c r="B25" s="15"/>
      <c r="C25" s="15"/>
      <c r="D25" s="15"/>
      <c r="E25" s="9" t="s">
        <v>49</v>
      </c>
      <c r="F25" s="9"/>
      <c r="G25" s="17">
        <f ca="1">ROUND(SUM(INDIRECT(ADDRESS(ROW()+(-1), COLUMN()+(0), 1)),INDIRECT(ADDRESS(ROW()+(-2), COLUMN()+(0), 1))), 2)</f>
        <v>278.55</v>
      </c>
    </row>
    <row r="26" spans="1:7" ht="13.50" thickBot="1" customHeight="1">
      <c r="A26" s="15">
        <v>4</v>
      </c>
      <c r="B26" s="15"/>
      <c r="C26" s="15"/>
      <c r="D26" s="18" t="s">
        <v>50</v>
      </c>
      <c r="E26" s="18"/>
      <c r="F26" s="15"/>
      <c r="G26" s="15"/>
    </row>
    <row r="27" spans="1:7" ht="13.50" thickBot="1" customHeight="1">
      <c r="A27" s="19"/>
      <c r="B27" s="19"/>
      <c r="C27" s="20" t="s">
        <v>51</v>
      </c>
      <c r="D27" s="19" t="s">
        <v>52</v>
      </c>
      <c r="E27" s="13">
        <v>2</v>
      </c>
      <c r="F27" s="14">
        <f ca="1">ROUND(SUM(INDIRECT(ADDRESS(ROW()+(-2), COLUMN()+(1), 1)),INDIRECT(ADDRESS(ROW()+(-6), COLUMN()+(1), 1)),INDIRECT(ADDRESS(ROW()+(-9), COLUMN()+(1), 1))), 2)</f>
        <v>811.48</v>
      </c>
      <c r="G27" s="14">
        <f ca="1">ROUND(INDIRECT(ADDRESS(ROW()+(0), COLUMN()+(-2), 1))*INDIRECT(ADDRESS(ROW()+(0), COLUMN()+(-1), 1))/100, 2)</f>
        <v>16.23</v>
      </c>
    </row>
    <row r="28" spans="1:7" ht="13.50" thickBot="1" customHeight="1">
      <c r="A28" s="21" t="s">
        <v>53</v>
      </c>
      <c r="B28" s="21"/>
      <c r="C28" s="22"/>
      <c r="D28" s="23"/>
      <c r="E28" s="24" t="s">
        <v>54</v>
      </c>
      <c r="F28" s="25"/>
      <c r="G28" s="26">
        <f ca="1">ROUND(SUM(INDIRECT(ADDRESS(ROW()+(-1), COLUMN()+(0), 1)),INDIRECT(ADDRESS(ROW()+(-3), COLUMN()+(0), 1)),INDIRECT(ADDRESS(ROW()+(-7), COLUMN()+(0), 1)),INDIRECT(ADDRESS(ROW()+(-10), COLUMN()+(0), 1))), 2)</f>
        <v>827.71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  <mergeCell ref="A22:B22"/>
    <mergeCell ref="D22:E22"/>
    <mergeCell ref="A23:B23"/>
    <mergeCell ref="A24:B24"/>
    <mergeCell ref="A25:B25"/>
    <mergeCell ref="E25:F25"/>
    <mergeCell ref="A26:B26"/>
    <mergeCell ref="D26:E26"/>
    <mergeCell ref="A27:B27"/>
    <mergeCell ref="A28:D28"/>
    <mergeCell ref="E28:F28"/>
  </mergeCells>
  <pageMargins left="0.147638" right="0.147638" top="0.206693" bottom="0.206693" header="0.0" footer="0.0"/>
  <pageSetup paperSize="9" orientation="portrait"/>
  <rowBreaks count="0" manualBreakCount="0">
    </rowBreaks>
</worksheet>
</file>