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<sst xmlns="http://schemas.openxmlformats.org/spreadsheetml/2006/main" count="44" uniqueCount="44">
  <si>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</si>
  <si>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LGS010</t>
  </si>
  <si>
    <t xml:space="preserve">Ud</t>
  </si>
  <si>
    <t xml:space="preserve">Puerta batiente para garaje, de paneles sándwich aislantes de acero galvanizado.</t>
  </si>
  <si>
    <r>
      <rPr>
        <sz val="8.25"/>
        <color rgb="FF000000"/>
        <rFont val="Arial"/>
        <family val="2"/>
      </rPr>
      <t xml:space="preserve">Puerta batiente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con apertura automática. Incluso material de conexionado eléctrico y equipo de automatismo recibido a obra para apertura y cierre automático de puerta.</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</si>
  <si>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</si>
  <si>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</si>
  <si>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</si>
  <si>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</si>
  <si>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</si>
  <si>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</si>
  <si>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</si>
  <si>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mt26pga020bb</t>
  </si>
  <si>
    <t xml:space="preserve">Ud</t>
  </si>
  <si>
    <t xml:space="preserve">Puerta batiente de una hoja para garaje, formada por panel sándwich de acero galvanizado con núcleo aislante de espuma de poliuretano, de textura en relieve, con cuarterones, 200x225 cm, con acabado prelacado de color blanco, con marco y bastidor de perfiles de acero laminado en frío, soldados entre sí y garras para recibido a obra, poste de acero cincado para agarre o fijación a obra, juego de herrería de colgar con pasadores de fijación superior e inferior para la hoja, cerradura y tirador a dos caras.</t>
  </si>
  <si>
    <t xml:space="preserve">mt26egm010ai</t>
  </si>
  <si>
    <t xml:space="preserve">Ud</t>
  </si>
  <si>
    <t xml:space="preserve">Equipo de motorización para apertura y cierre automático, para puerta de garaje batiente de una hoja.</t>
  </si>
  <si>
    <t xml:space="preserve">mt26egm012</t>
  </si>
  <si>
    <t xml:space="preserve">Ud</t>
  </si>
  <si>
    <t xml:space="preserve">Accesorios (cerradura, pulsador, emisor, receptor y fotocélula) para automatización de puerta de garaje.</t>
  </si>
  <si>
    <t xml:space="preserve">Subtotal materiales:</t>
  </si>
  <si>
    <t xml:space="preserve">Mano de obra</t>
  </si>
  <si>
    <t xml:space="preserve">mo020</t>
  </si>
  <si>
    <t xml:space="preserve">h</t>
  </si>
  <si>
    <t xml:space="preserve">Operario de construcción.</t>
  </si>
  <si>
    <t xml:space="preserve">mo113</t>
  </si>
  <si>
    <t xml:space="preserve">h</t>
  </si>
  <si>
    <t xml:space="preserve">Peón de construcción.</t>
  </si>
  <si>
    <t xml:space="preserve">mo018</t>
  </si>
  <si>
    <t xml:space="preserve">h</t>
  </si>
  <si>
    <t xml:space="preserve">Operario carpintero metálico.</t>
  </si>
  <si>
    <t xml:space="preserve">mo059</t>
  </si>
  <si>
    <t xml:space="preserve">h</t>
  </si>
  <si>
    <t xml:space="preserve">Oficial carpintero metálico.</t>
  </si>
  <si>
    <t xml:space="preserve">mo003</t>
  </si>
  <si>
    <t xml:space="preserve">h</t>
  </si>
  <si>
    <t xml:space="preserve">Operario electricista.</t>
  </si>
  <si>
    <t xml:space="preserve">Subtotal mano de obra:</t>
  </si>
  <si>
    <t xml:space="preserve">Herramientas</t>
  </si>
  <si>
    <t xml:space="preserve">%</t>
  </si>
  <si>
    <t xml:space="preserve">Herramientas</t>
  </si>
  <si>
    <t xml:space="preserve">Coste de mantenimiento decenal: S/. 1.838,10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</si>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</sst>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91"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1">
        <v>1</v>
      </c>
      <c r="G10" s="12">
        <v>5418.19</v>
      </c>
      <c r="H10" s="12">
        <f ca="1">ROUND(INDIRECT(ADDRESS(ROW()+(0), COLUMN()+(-2), 1))*INDIRECT(ADDRESS(ROW()+(0), COLUMN()+(-1), 1)), 2)</f>
        <v>5418.19</v>
      </c>
    </row>
    <row r="11" spans="1:8" ht="24.00" thickBot="1" customHeight="1">
      <c r="A11" s="1" t="s">
        <v>15</v>
      </c>
      <c r="B11" s="1"/>
      <c r="C11" s="10" t="s">
        <v>16</v>
      </c>
      <c r="D11" s="10"/>
      <c r="E11" s="1" t="s">
        <v>17</v>
      </c>
      <c r="F11" s="11">
        <v>1</v>
      </c>
      <c r="G11" s="12">
        <v>2222.68</v>
      </c>
      <c r="H11" s="12">
        <f ca="1">ROUND(INDIRECT(ADDRESS(ROW()+(0), COLUMN()+(-2), 1))*INDIRECT(ADDRESS(ROW()+(0), COLUMN()+(-1), 1)), 2)</f>
        <v>2222.68</v>
      </c>
    </row>
    <row r="12" spans="1:8" ht="24.00" thickBot="1" customHeight="1">
      <c r="A12" s="1" t="s">
        <v>18</v>
      </c>
      <c r="B12" s="1"/>
      <c r="C12" s="10" t="s">
        <v>19</v>
      </c>
      <c r="D12" s="10"/>
      <c r="E12" s="1" t="s">
        <v>20</v>
      </c>
      <c r="F12" s="13">
        <v>1</v>
      </c>
      <c r="G12" s="14">
        <v>1042.95</v>
      </c>
      <c r="H12" s="14">
        <f ca="1">ROUND(INDIRECT(ADDRESS(ROW()+(0), COLUMN()+(-2), 1))*INDIRECT(ADDRESS(ROW()+(0), COLUMN()+(-1), 1)), 2)</f>
        <v>1042.95</v>
      </c>
    </row>
    <row r="13" spans="1:8" ht="13.50" thickBot="1" customHeight="1">
      <c r="A13" s="15"/>
      <c r="B13" s="15"/>
      <c r="C13" s="15"/>
      <c r="D13" s="15"/>
      <c r="E13" s="15"/>
      <c r="F13" s="9" t="s">
        <v>21</v>
      </c>
      <c r="G13" s="9"/>
      <c r="H13" s="17">
        <f ca="1">ROUND(SUM(INDIRECT(ADDRESS(ROW()+(-1), COLUMN()+(0), 1)),INDIRECT(ADDRESS(ROW()+(-2), COLUMN()+(0), 1)),INDIRECT(ADDRESS(ROW()+(-3), COLUMN()+(0), 1))), 2)</f>
        <v>8683.82</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0.557</v>
      </c>
      <c r="G15" s="12">
        <v>31.29</v>
      </c>
      <c r="H15" s="12">
        <f ca="1">ROUND(INDIRECT(ADDRESS(ROW()+(0), COLUMN()+(-2), 1))*INDIRECT(ADDRESS(ROW()+(0), COLUMN()+(-1), 1)), 2)</f>
        <v>17.43</v>
      </c>
    </row>
    <row r="16" spans="1:8" ht="13.50" thickBot="1" customHeight="1">
      <c r="A16" s="1" t="s">
        <v>26</v>
      </c>
      <c r="B16" s="1"/>
      <c r="C16" s="10" t="s">
        <v>27</v>
      </c>
      <c r="D16" s="10"/>
      <c r="E16" s="1" t="s">
        <v>28</v>
      </c>
      <c r="F16" s="11">
        <v>0.557</v>
      </c>
      <c r="G16" s="12">
        <v>20.92</v>
      </c>
      <c r="H16" s="12">
        <f ca="1">ROUND(INDIRECT(ADDRESS(ROW()+(0), COLUMN()+(-2), 1))*INDIRECT(ADDRESS(ROW()+(0), COLUMN()+(-1), 1)), 2)</f>
        <v>11.65</v>
      </c>
    </row>
    <row r="17" spans="1:8" ht="13.50" thickBot="1" customHeight="1">
      <c r="A17" s="1" t="s">
        <v>29</v>
      </c>
      <c r="B17" s="1"/>
      <c r="C17" s="10" t="s">
        <v>30</v>
      </c>
      <c r="D17" s="10"/>
      <c r="E17" s="1" t="s">
        <v>31</v>
      </c>
      <c r="F17" s="11">
        <v>1.3</v>
      </c>
      <c r="G17" s="12">
        <v>31.7</v>
      </c>
      <c r="H17" s="12">
        <f ca="1">ROUND(INDIRECT(ADDRESS(ROW()+(0), COLUMN()+(-2), 1))*INDIRECT(ADDRESS(ROW()+(0), COLUMN()+(-1), 1)), 2)</f>
        <v>41.21</v>
      </c>
    </row>
    <row r="18" spans="1:8" ht="13.50" thickBot="1" customHeight="1">
      <c r="A18" s="1" t="s">
        <v>32</v>
      </c>
      <c r="B18" s="1"/>
      <c r="C18" s="10" t="s">
        <v>33</v>
      </c>
      <c r="D18" s="10"/>
      <c r="E18" s="1" t="s">
        <v>34</v>
      </c>
      <c r="F18" s="11">
        <v>1.3</v>
      </c>
      <c r="G18" s="12">
        <v>21.77</v>
      </c>
      <c r="H18" s="12">
        <f ca="1">ROUND(INDIRECT(ADDRESS(ROW()+(0), COLUMN()+(-2), 1))*INDIRECT(ADDRESS(ROW()+(0), COLUMN()+(-1), 1)), 2)</f>
        <v>28.3</v>
      </c>
    </row>
    <row r="19" spans="1:8" ht="13.50" thickBot="1" customHeight="1">
      <c r="A19" s="1" t="s">
        <v>35</v>
      </c>
      <c r="B19" s="1"/>
      <c r="C19" s="10" t="s">
        <v>36</v>
      </c>
      <c r="D19" s="10"/>
      <c r="E19" s="1" t="s">
        <v>37</v>
      </c>
      <c r="F19" s="13">
        <v>7.088</v>
      </c>
      <c r="G19" s="14">
        <v>32.15</v>
      </c>
      <c r="H19" s="14">
        <f ca="1">ROUND(INDIRECT(ADDRESS(ROW()+(0), COLUMN()+(-2), 1))*INDIRECT(ADDRESS(ROW()+(0), COLUMN()+(-1), 1)), 2)</f>
        <v>227.88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326.47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9010.29</v>
      </c>
      <c r="H22" s="14">
        <f ca="1">ROUND(INDIRECT(ADDRESS(ROW()+(0), COLUMN()+(-2), 1))*INDIRECT(ADDRESS(ROW()+(0), COLUMN()+(-1), 1))/100, 2)</f>
        <v>180.21</v>
      </c>
    </row>
    <row r="23" spans="1:8" ht="13.50" thickBot="1" customHeight="1">
      <c r="A23" s="21" t="s">
        <v>42</v>
      </c>
      <c r="B23" s="21"/>
      <c r="C23" s="22"/>
      <c r="D23" s="22"/>
      <c r="E23" s="23"/>
      <c r="F23" s="24" t="s">
        <v>43</v>
      </c>
      <c r="G23" s="25"/>
      <c r="H23" s="26">
        <f ca="1">ROUND(SUM(INDIRECT(ADDRESS(ROW()+(-1), COLUMN()+(0), 1)),INDIRECT(ADDRESS(ROW()+(-3), COLUMN()+(0), 1)),INDIRECT(ADDRESS(ROW()+(-10), COLUMN()+(0), 1))), 2)</f>
        <v>9190.5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