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<sst xmlns="http://schemas.openxmlformats.org/spreadsheetml/2006/main" count="44" uniqueCount="44">
  <si>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</si>
  <si>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</si>
  <si>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</si>
  <si>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batiente para garaje, de paneles sándwich aislantes de acero galvanizado.</t>
  </si>
  <si>
    <r>
      <rPr>
        <sz val="8.25"/>
        <color rgb="FF000000"/>
        <rFont val="Arial"/>
        <family val="2"/>
      </rPr>
      <t xml:space="preserve">Puerta batiente de dos hojas para garaje, formada por panel sándwich de acero galvanizado con núcleo aislante de espuma de poliuretano, de textura en relieve, con cuarterones, 300x225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</si>
  <si>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</si>
  <si>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</si>
  <si>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</si>
  <si>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</si>
  <si>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</si>
  <si>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</si>
  <si>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</si>
  <si>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mt26pga020dh</t>
  </si>
  <si>
    <t xml:space="preserve">Ud</t>
  </si>
  <si>
    <t xml:space="preserve">Puerta batiente de dos hojas para garaje, formada por panel sándwich de acero galvanizado con núcleo aislante de espuma de poliuretano, de textura en relieve, con cuarterones, 300x225 cm, con acabado prelacado de color blanco, con marco y bastidor de perfiles de acero laminado en frío, soldados entre sí y garras para recibido a obra, poste de acero cincado para agarre o fijación a obra, cerradura y tirador a dos caras.</t>
  </si>
  <si>
    <t xml:space="preserve">mt26egm010bj</t>
  </si>
  <si>
    <t xml:space="preserve">Ud</t>
  </si>
  <si>
    <t xml:space="preserve">Equipo de motorización para apertura y cierre automático, para puerta de garaje batiente de dos hojas.</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</si>
  <si>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</si>
  <si>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</si>
  <si>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</si>
  <si>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</si>
  <si>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</si>
  <si>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</si>
  <si>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</si>
  <si>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</si>
  <si>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</si>
  <si>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</si>
  <si>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</si>
  <si>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mo018</t>
  </si>
  <si>
    <t xml:space="preserve">h</t>
  </si>
  <si>
    <t xml:space="preserve">Operario carpintero metálico.</t>
  </si>
  <si>
    <t xml:space="preserve">mo059</t>
  </si>
  <si>
    <t xml:space="preserve">h</t>
  </si>
  <si>
    <t xml:space="preserve">Oficial carpintero metálico.</t>
  </si>
  <si>
    <t xml:space="preserve">mo003</t>
  </si>
  <si>
    <t xml:space="preserve">h</t>
  </si>
  <si>
    <t xml:space="preserve">Operario electricista.</t>
  </si>
  <si>
    <t xml:space="preserve">Subtotal mano de obra:</t>
  </si>
  <si>
    <t xml:space="preserve">Herramientas</t>
  </si>
  <si>
    <t xml:space="preserve">%</t>
  </si>
  <si>
    <t xml:space="preserve">Herramientas</t>
  </si>
  <si>
    <t xml:space="preserve">Coste de mantenimiento decenal: S/. 2.529,91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</si>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</sst>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7913.85</v>
      </c>
      <c r="H10" s="12">
        <f ca="1">ROUND(INDIRECT(ADDRESS(ROW()+(0), COLUMN()+(-2), 1))*INDIRECT(ADDRESS(ROW()+(0), COLUMN()+(-1), 1)), 2)</f>
        <v>7913.85</v>
      </c>
    </row>
    <row r="11" spans="1:8" ht="24.00" thickBot="1" customHeight="1">
      <c r="A11" s="1" t="s">
        <v>15</v>
      </c>
      <c r="B11" s="1"/>
      <c r="C11" s="10" t="s">
        <v>16</v>
      </c>
      <c r="D11" s="10"/>
      <c r="E11" s="1" t="s">
        <v>17</v>
      </c>
      <c r="F11" s="11">
        <v>1</v>
      </c>
      <c r="G11" s="12">
        <v>3077.56</v>
      </c>
      <c r="H11" s="12">
        <f ca="1">ROUND(INDIRECT(ADDRESS(ROW()+(0), COLUMN()+(-2), 1))*INDIRECT(ADDRESS(ROW()+(0), COLUMN()+(-1), 1)), 2)</f>
        <v>3077.56</v>
      </c>
    </row>
    <row r="12" spans="1:8" ht="24.00" thickBot="1" customHeight="1">
      <c r="A12" s="1" t="s">
        <v>18</v>
      </c>
      <c r="B12" s="1"/>
      <c r="C12" s="10" t="s">
        <v>19</v>
      </c>
      <c r="D12" s="10"/>
      <c r="E12" s="1" t="s">
        <v>20</v>
      </c>
      <c r="F12" s="13">
        <v>1</v>
      </c>
      <c r="G12" s="14">
        <v>1042.95</v>
      </c>
      <c r="H12" s="14">
        <f ca="1">ROUND(INDIRECT(ADDRESS(ROW()+(0), COLUMN()+(-2), 1))*INDIRECT(ADDRESS(ROW()+(0), COLUMN()+(-1), 1)), 2)</f>
        <v>1042.95</v>
      </c>
    </row>
    <row r="13" spans="1:8" ht="13.50" thickBot="1" customHeight="1">
      <c r="A13" s="15"/>
      <c r="B13" s="15"/>
      <c r="C13" s="15"/>
      <c r="D13" s="15"/>
      <c r="E13" s="15"/>
      <c r="F13" s="9" t="s">
        <v>21</v>
      </c>
      <c r="G13" s="9"/>
      <c r="H13" s="17">
        <f ca="1">ROUND(SUM(INDIRECT(ADDRESS(ROW()+(-1), COLUMN()+(0), 1)),INDIRECT(ADDRESS(ROW()+(-2), COLUMN()+(0), 1)),INDIRECT(ADDRESS(ROW()+(-3), COLUMN()+(0), 1))), 2)</f>
        <v>12034.4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0.787</v>
      </c>
      <c r="G15" s="12">
        <v>31.29</v>
      </c>
      <c r="H15" s="12">
        <f ca="1">ROUND(INDIRECT(ADDRESS(ROW()+(0), COLUMN()+(-2), 1))*INDIRECT(ADDRESS(ROW()+(0), COLUMN()+(-1), 1)), 2)</f>
        <v>24.63</v>
      </c>
    </row>
    <row r="16" spans="1:8" ht="13.50" thickBot="1" customHeight="1">
      <c r="A16" s="1" t="s">
        <v>26</v>
      </c>
      <c r="B16" s="1"/>
      <c r="C16" s="10" t="s">
        <v>27</v>
      </c>
      <c r="D16" s="10"/>
      <c r="E16" s="1" t="s">
        <v>28</v>
      </c>
      <c r="F16" s="11">
        <v>0.787</v>
      </c>
      <c r="G16" s="12">
        <v>20.92</v>
      </c>
      <c r="H16" s="12">
        <f ca="1">ROUND(INDIRECT(ADDRESS(ROW()+(0), COLUMN()+(-2), 1))*INDIRECT(ADDRESS(ROW()+(0), COLUMN()+(-1), 1)), 2)</f>
        <v>16.46</v>
      </c>
    </row>
    <row r="17" spans="1:8" ht="13.50" thickBot="1" customHeight="1">
      <c r="A17" s="1" t="s">
        <v>29</v>
      </c>
      <c r="B17" s="1"/>
      <c r="C17" s="10" t="s">
        <v>30</v>
      </c>
      <c r="D17" s="10"/>
      <c r="E17" s="1" t="s">
        <v>31</v>
      </c>
      <c r="F17" s="11">
        <v>1.836</v>
      </c>
      <c r="G17" s="12">
        <v>31.7</v>
      </c>
      <c r="H17" s="12">
        <f ca="1">ROUND(INDIRECT(ADDRESS(ROW()+(0), COLUMN()+(-2), 1))*INDIRECT(ADDRESS(ROW()+(0), COLUMN()+(-1), 1)), 2)</f>
        <v>58.2</v>
      </c>
    </row>
    <row r="18" spans="1:8" ht="13.50" thickBot="1" customHeight="1">
      <c r="A18" s="1" t="s">
        <v>32</v>
      </c>
      <c r="B18" s="1"/>
      <c r="C18" s="10" t="s">
        <v>33</v>
      </c>
      <c r="D18" s="10"/>
      <c r="E18" s="1" t="s">
        <v>34</v>
      </c>
      <c r="F18" s="11">
        <v>1.836</v>
      </c>
      <c r="G18" s="12">
        <v>21.77</v>
      </c>
      <c r="H18" s="12">
        <f ca="1">ROUND(INDIRECT(ADDRESS(ROW()+(0), COLUMN()+(-2), 1))*INDIRECT(ADDRESS(ROW()+(0), COLUMN()+(-1), 1)), 2)</f>
        <v>39.97</v>
      </c>
    </row>
    <row r="19" spans="1:8" ht="13.50" thickBot="1" customHeight="1">
      <c r="A19" s="1" t="s">
        <v>35</v>
      </c>
      <c r="B19" s="1"/>
      <c r="C19" s="10" t="s">
        <v>36</v>
      </c>
      <c r="D19" s="10"/>
      <c r="E19" s="1" t="s">
        <v>37</v>
      </c>
      <c r="F19" s="13">
        <v>7.088</v>
      </c>
      <c r="G19" s="14">
        <v>32.15</v>
      </c>
      <c r="H19" s="14">
        <f ca="1">ROUND(INDIRECT(ADDRESS(ROW()+(0), COLUMN()+(-2), 1))*INDIRECT(ADDRESS(ROW()+(0), COLUMN()+(-1), 1)), 2)</f>
        <v>227.88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367.14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12401.5</v>
      </c>
      <c r="H22" s="14">
        <f ca="1">ROUND(INDIRECT(ADDRESS(ROW()+(0), COLUMN()+(-2), 1))*INDIRECT(ADDRESS(ROW()+(0), COLUMN()+(-1), 1))/100, 2)</f>
        <v>248.03</v>
      </c>
    </row>
    <row r="23" spans="1:8" ht="13.50" thickBot="1" customHeight="1">
      <c r="A23" s="21" t="s">
        <v>42</v>
      </c>
      <c r="B23" s="21"/>
      <c r="C23" s="22"/>
      <c r="D23" s="22"/>
      <c r="E23" s="23"/>
      <c r="F23" s="24" t="s">
        <v>43</v>
      </c>
      <c r="G23" s="25"/>
      <c r="H23" s="26">
        <f ca="1">ROUND(SUM(INDIRECT(ADDRESS(ROW()+(-1), COLUMN()+(0), 1)),INDIRECT(ADDRESS(ROW()+(-3), COLUMN()+(0), 1)),INDIRECT(ADDRESS(ROW()+(-10), COLUMN()+(0), 1))), 2)</f>
        <v>12649.5</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