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<sst xmlns="http://schemas.openxmlformats.org/spreadsheetml/2006/main" count="29" uniqueCount="29">
  <si>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</si>
  <si>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LSV025</t>
  </si>
  <si>
    <t xml:space="preserve">Ud</t>
  </si>
  <si>
    <t xml:space="preserve">Contramarco de ventana de aluminio, de hojas corredizas.</t>
  </si>
  <si>
    <r>
      <rPr>
        <sz val="8.25"/>
        <color rgb="FF000000"/>
        <rFont val="Arial"/>
        <family val="2"/>
      </rPr>
      <t xml:space="preserve">Contramarco de ventana de aluminio, de dos hojas corredizas y dos carriles, hoja de 40 mm y marco de 47 mm, perfiles de 1,3 mm de espesor, de persianas horizontales fijas, de 1000x1800 mm cada hoja, acabado en anodizado natural, con un espesor mínimo de 15 micras con el sello EWAA-EURAS (QUALANOD), gama media. Colocación exterior en ventana. Incluso guías, herrería de colgar y apertura, tornillería de acero inoxidable, elementos de estanqueidad y accesorios.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</si>
  <si>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</si>
  <si>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</si>
  <si>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</si>
  <si>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</si>
  <si>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</si>
  <si>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</si>
  <si>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</si>
  <si>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mt25dcg200i</t>
  </si>
  <si>
    <t xml:space="preserve">m²</t>
  </si>
  <si>
    <t xml:space="preserve">Contramarco de ventana de aluminio, hoja de 40 mm y marco de 47 mm, perfiles de 1,3 mm de espesor de aleación de aluminio 6063 con tratamiento térmico T-5, de persianas horizontales fijas, acabado anodizado natural, con el certificado de calidad con el sello EWAA-EURAS (QUALANOD), gama media, con guías, herrería de colgar y apertura, tornillería de acero inoxidable y elementos de estanqueidad.</t>
  </si>
  <si>
    <t xml:space="preserve">Subtotal materiales:</t>
  </si>
  <si>
    <t xml:space="preserve">Mano de obra</t>
  </si>
  <si>
    <t xml:space="preserve">mo018</t>
  </si>
  <si>
    <t xml:space="preserve">h</t>
  </si>
  <si>
    <t xml:space="preserve">Operario carpintero metálico.</t>
  </si>
  <si>
    <t xml:space="preserve">mo059</t>
  </si>
  <si>
    <t xml:space="preserve">h</t>
  </si>
  <si>
    <t xml:space="preserve">Oficial carpintero metálico.</t>
  </si>
  <si>
    <t xml:space="preserve">Subtotal mano de obra:</t>
  </si>
  <si>
    <t xml:space="preserve">Herramientas</t>
  </si>
  <si>
    <t xml:space="preserve">%</t>
  </si>
  <si>
    <t xml:space="preserve">Herramientas</t>
  </si>
  <si>
    <t xml:space="preserve">Coste de mantenimiento decenal: S/. 806,88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</si>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</sst>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2.55" customWidth="1"/>
    <col min="4" max="4" width="5.10" customWidth="1"/>
    <col min="5" max="5" width="73.61" customWidth="1"/>
    <col min="6" max="6" width="11.90" customWidth="1"/>
    <col min="7" max="7" width="12.07"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3.6</v>
      </c>
      <c r="G10" s="14">
        <v>936.97</v>
      </c>
      <c r="H10" s="14">
        <f ca="1">ROUND(INDIRECT(ADDRESS(ROW()+(0), COLUMN()+(-2), 1))*INDIRECT(ADDRESS(ROW()+(0), COLUMN()+(-1), 1)), 2)</f>
        <v>3373.09</v>
      </c>
    </row>
    <row r="11" spans="1:8" ht="13.50" thickBot="1" customHeight="1">
      <c r="A11" s="15"/>
      <c r="B11" s="15"/>
      <c r="C11" s="15"/>
      <c r="D11" s="15"/>
      <c r="E11" s="15"/>
      <c r="F11" s="9" t="s">
        <v>15</v>
      </c>
      <c r="G11" s="9"/>
      <c r="H11" s="17">
        <f ca="1">ROUND(SUM(INDIRECT(ADDRESS(ROW()+(-1), COLUMN()+(0), 1))), 2)</f>
        <v>3373.09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1.024</v>
      </c>
      <c r="G13" s="13">
        <v>31.89</v>
      </c>
      <c r="H13" s="13">
        <f ca="1">ROUND(INDIRECT(ADDRESS(ROW()+(0), COLUMN()+(-2), 1))*INDIRECT(ADDRESS(ROW()+(0), COLUMN()+(-1), 1)), 2)</f>
        <v>32.66</v>
      </c>
    </row>
    <row r="14" spans="1:8" ht="13.50" thickBot="1" customHeight="1">
      <c r="A14" s="1" t="s">
        <v>20</v>
      </c>
      <c r="B14" s="1"/>
      <c r="C14" s="10" t="s">
        <v>21</v>
      </c>
      <c r="D14" s="10"/>
      <c r="E14" s="1" t="s">
        <v>22</v>
      </c>
      <c r="F14" s="12">
        <v>1.536</v>
      </c>
      <c r="G14" s="14">
        <v>21.9</v>
      </c>
      <c r="H14" s="14">
        <f ca="1">ROUND(INDIRECT(ADDRESS(ROW()+(0), COLUMN()+(-2), 1))*INDIRECT(ADDRESS(ROW()+(0), COLUMN()+(-1), 1)), 2)</f>
        <v>33.64</v>
      </c>
    </row>
    <row r="15" spans="1:8" ht="13.50" thickBot="1" customHeight="1">
      <c r="A15" s="15"/>
      <c r="B15" s="15"/>
      <c r="C15" s="15"/>
      <c r="D15" s="15"/>
      <c r="E15" s="15"/>
      <c r="F15" s="9" t="s">
        <v>23</v>
      </c>
      <c r="G15" s="9"/>
      <c r="H15" s="17">
        <f ca="1">ROUND(SUM(INDIRECT(ADDRESS(ROW()+(-1), COLUMN()+(0), 1)),INDIRECT(ADDRESS(ROW()+(-2), COLUMN()+(0), 1))), 2)</f>
        <v>66.3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3439.39</v>
      </c>
      <c r="H17" s="14">
        <f ca="1">ROUND(INDIRECT(ADDRESS(ROW()+(0), COLUMN()+(-2), 1))*INDIRECT(ADDRESS(ROW()+(0), COLUMN()+(-1), 1))/100, 2)</f>
        <v>68.79</v>
      </c>
    </row>
    <row r="18" spans="1:8" ht="13.50" thickBot="1" customHeight="1">
      <c r="A18" s="21" t="s">
        <v>27</v>
      </c>
      <c r="B18" s="21"/>
      <c r="C18" s="22"/>
      <c r="D18" s="22"/>
      <c r="E18" s="23"/>
      <c r="F18" s="24" t="s">
        <v>28</v>
      </c>
      <c r="G18" s="25"/>
      <c r="H18" s="26">
        <f ca="1">ROUND(SUM(INDIRECT(ADDRESS(ROW()+(-1), COLUMN()+(0), 1)),INDIRECT(ADDRESS(ROW()+(-3), COLUMN()+(0), 1)),INDIRECT(ADDRESS(ROW()+(-7), COLUMN()+(0), 1))), 2)</f>
        <v>3508.18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