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<sst xmlns="http://schemas.openxmlformats.org/spreadsheetml/2006/main" count="37" uniqueCount="37">
  <si>
    <t xml:space="preserve"/>
  </si>
  <si>
    <t xml:space="preserve">LSZ031</t>
  </si>
  <si>
    <t xml:space="preserve">m²</t>
  </si>
  <si>
    <t xml:space="preserve">Celosía de persianas de aluminio, sistema "CORTIZO".</t>
  </si>
  <si>
    <r>
      <rPr>
        <sz val="8.25"/>
        <color rgb="FF000000"/>
        <rFont val="Arial"/>
        <family val="2"/>
      </rPr>
      <t xml:space="preserve">Celosía fija con persianas orientables de aluminio, de 120 mm de anchura, acabado lacado "CORTIZO", colocadas sobre subestructura compuesta por perfiles parantes de aluminio, ejes de pivotación, elementos para fijación de las persianas realizados con plancha de aluminio de entre 3 y 6 mm de espesor y marco. Incluso pletinas para fijación mediante atornillado en obra de albañilería con tarugos de nylon y tornillos de acero.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</si>
  <si>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</si>
  <si>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</si>
  <si>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</si>
  <si>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</si>
  <si>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</si>
  <si>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</si>
  <si>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</si>
  <si>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mt26aaa033a</t>
  </si>
  <si>
    <t xml:space="preserve">Ud</t>
  </si>
  <si>
    <t xml:space="preserve">Anclaje mecánico con tarugo de nylon y tornillo de acero galvanizado, de cabeza avellanada.</t>
  </si>
  <si>
    <t xml:space="preserve">mt25dcl010Qa</t>
  </si>
  <si>
    <t xml:space="preserve">m²</t>
  </si>
  <si>
    <t xml:space="preserve">Celosía fija, "CORTIZO", formada por una estructura portante de parantes de aluminio sobre la que se fijan, mediante anclajes especiales, persianas orientables de aluminio, de 120 mm de ancho, acabado lacado.</t>
  </si>
  <si>
    <t xml:space="preserve">Subtotal materiales:</t>
  </si>
  <si>
    <t xml:space="preserve">Equipos</t>
  </si>
  <si>
    <t xml:space="preserve">mq06hor010</t>
  </si>
  <si>
    <t xml:space="preserve">h</t>
  </si>
  <si>
    <t xml:space="preserve">Mezcladora de concreto eléctrica con una capacidad de amasado de 160 l.</t>
  </si>
  <si>
    <t xml:space="preserve">Subtotal equipos:</t>
  </si>
  <si>
    <t xml:space="preserve">Mano de obra</t>
  </si>
  <si>
    <t xml:space="preserve">mo018</t>
  </si>
  <si>
    <t xml:space="preserve">h</t>
  </si>
  <si>
    <t xml:space="preserve">Operario carpintero metálico.</t>
  </si>
  <si>
    <t xml:space="preserve">mo059</t>
  </si>
  <si>
    <t xml:space="preserve">h</t>
  </si>
  <si>
    <t xml:space="preserve">Oficial carpintero metálico.</t>
  </si>
  <si>
    <t xml:space="preserve">Subtotal mano de obra:</t>
  </si>
  <si>
    <t xml:space="preserve">Herramientas</t>
  </si>
  <si>
    <t xml:space="preserve">%</t>
  </si>
  <si>
    <t xml:space="preserve">Herramientas</t>
  </si>
  <si>
    <t xml:space="preserve">Coste de mantenimiento decenal: S/. 200,32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</si>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</sst>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10" customWidth="1"/>
    <col min="3" max="3" width="1.19" customWidth="1"/>
    <col min="4" max="4" width="6.46" customWidth="1"/>
    <col min="5" max="5" width="70.21" customWidth="1"/>
    <col min="6" max="6" width="12.07" customWidth="1"/>
    <col min="7" max="7" width="13.94"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4</v>
      </c>
      <c r="G10" s="12">
        <v>1</v>
      </c>
      <c r="H10" s="12">
        <f ca="1">ROUND(INDIRECT(ADDRESS(ROW()+(0), COLUMN()+(-2), 1))*INDIRECT(ADDRESS(ROW()+(0), COLUMN()+(-1), 1)), 2)</f>
        <v>4</v>
      </c>
    </row>
    <row r="11" spans="1:8" ht="34.50" thickBot="1" customHeight="1">
      <c r="A11" s="1" t="s">
        <v>15</v>
      </c>
      <c r="B11" s="1"/>
      <c r="C11" s="10" t="s">
        <v>16</v>
      </c>
      <c r="D11" s="10"/>
      <c r="E11" s="1" t="s">
        <v>17</v>
      </c>
      <c r="F11" s="13">
        <v>1</v>
      </c>
      <c r="G11" s="14">
        <v>1009.63</v>
      </c>
      <c r="H11" s="14">
        <f ca="1">ROUND(INDIRECT(ADDRESS(ROW()+(0), COLUMN()+(-2), 1))*INDIRECT(ADDRESS(ROW()+(0), COLUMN()+(-1), 1)), 2)</f>
        <v>1009.63</v>
      </c>
    </row>
    <row r="12" spans="1:8" ht="13.50" thickBot="1" customHeight="1">
      <c r="A12" s="15"/>
      <c r="B12" s="15"/>
      <c r="C12" s="15"/>
      <c r="D12" s="15"/>
      <c r="E12" s="15"/>
      <c r="F12" s="9" t="s">
        <v>18</v>
      </c>
      <c r="G12" s="9"/>
      <c r="H12" s="17">
        <f ca="1">ROUND(SUM(INDIRECT(ADDRESS(ROW()+(-1), COLUMN()+(0), 1)),INDIRECT(ADDRESS(ROW()+(-2), COLUMN()+(0), 1))), 2)</f>
        <v>1013.63</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0.006</v>
      </c>
      <c r="G14" s="14">
        <v>10.45</v>
      </c>
      <c r="H14" s="14">
        <f ca="1">ROUND(INDIRECT(ADDRESS(ROW()+(0), COLUMN()+(-2), 1))*INDIRECT(ADDRESS(ROW()+(0), COLUMN()+(-1), 1)), 2)</f>
        <v>0.06</v>
      </c>
    </row>
    <row r="15" spans="1:8" ht="13.50" thickBot="1" customHeight="1">
      <c r="A15" s="15"/>
      <c r="B15" s="15"/>
      <c r="C15" s="15"/>
      <c r="D15" s="15"/>
      <c r="E15" s="15"/>
      <c r="F15" s="9" t="s">
        <v>23</v>
      </c>
      <c r="G15" s="9"/>
      <c r="H15" s="17">
        <f ca="1">ROUND(SUM(INDIRECT(ADDRESS(ROW()+(-1), COLUMN()+(0), 1))), 2)</f>
        <v>0.06</v>
      </c>
    </row>
    <row r="16" spans="1:8" ht="13.50" thickBot="1" customHeight="1">
      <c r="A16" s="15">
        <v>3</v>
      </c>
      <c r="B16" s="15"/>
      <c r="C16" s="15"/>
      <c r="D16" s="15"/>
      <c r="E16" s="18" t="s">
        <v>24</v>
      </c>
      <c r="F16" s="18"/>
      <c r="G16" s="15"/>
      <c r="H16" s="15"/>
    </row>
    <row r="17" spans="1:8" ht="13.50" thickBot="1" customHeight="1">
      <c r="A17" s="1" t="s">
        <v>25</v>
      </c>
      <c r="B17" s="1"/>
      <c r="C17" s="10" t="s">
        <v>26</v>
      </c>
      <c r="D17" s="10"/>
      <c r="E17" s="1" t="s">
        <v>27</v>
      </c>
      <c r="F17" s="11">
        <v>0.575</v>
      </c>
      <c r="G17" s="12">
        <v>31.89</v>
      </c>
      <c r="H17" s="12">
        <f ca="1">ROUND(INDIRECT(ADDRESS(ROW()+(0), COLUMN()+(-2), 1))*INDIRECT(ADDRESS(ROW()+(0), COLUMN()+(-1), 1)), 2)</f>
        <v>18.34</v>
      </c>
    </row>
    <row r="18" spans="1:8" ht="13.50" thickBot="1" customHeight="1">
      <c r="A18" s="1" t="s">
        <v>28</v>
      </c>
      <c r="B18" s="1"/>
      <c r="C18" s="10" t="s">
        <v>29</v>
      </c>
      <c r="D18" s="10"/>
      <c r="E18" s="1" t="s">
        <v>30</v>
      </c>
      <c r="F18" s="13">
        <v>0.575</v>
      </c>
      <c r="G18" s="14">
        <v>21.9</v>
      </c>
      <c r="H18" s="14">
        <f ca="1">ROUND(INDIRECT(ADDRESS(ROW()+(0), COLUMN()+(-2), 1))*INDIRECT(ADDRESS(ROW()+(0), COLUMN()+(-1), 1)), 2)</f>
        <v>12.59</v>
      </c>
    </row>
    <row r="19" spans="1:8" ht="13.50" thickBot="1" customHeight="1">
      <c r="A19" s="15"/>
      <c r="B19" s="15"/>
      <c r="C19" s="15"/>
      <c r="D19" s="15"/>
      <c r="E19" s="15"/>
      <c r="F19" s="9" t="s">
        <v>31</v>
      </c>
      <c r="G19" s="9"/>
      <c r="H19" s="17">
        <f ca="1">ROUND(SUM(INDIRECT(ADDRESS(ROW()+(-1), COLUMN()+(0), 1)),INDIRECT(ADDRESS(ROW()+(-2), COLUMN()+(0), 1))), 2)</f>
        <v>30.93</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3">
        <v>2</v>
      </c>
      <c r="G21" s="14">
        <f ca="1">ROUND(SUM(INDIRECT(ADDRESS(ROW()+(-2), COLUMN()+(1), 1)),INDIRECT(ADDRESS(ROW()+(-6), COLUMN()+(1), 1)),INDIRECT(ADDRESS(ROW()+(-9), COLUMN()+(1), 1))), 2)</f>
        <v>1044.62</v>
      </c>
      <c r="H21" s="14">
        <f ca="1">ROUND(INDIRECT(ADDRESS(ROW()+(0), COLUMN()+(-2), 1))*INDIRECT(ADDRESS(ROW()+(0), COLUMN()+(-1), 1))/100, 2)</f>
        <v>20.89</v>
      </c>
    </row>
    <row r="22" spans="1:8" ht="13.50" thickBot="1" customHeight="1">
      <c r="A22" s="21" t="s">
        <v>35</v>
      </c>
      <c r="B22" s="21"/>
      <c r="C22" s="22"/>
      <c r="D22" s="22"/>
      <c r="E22" s="23"/>
      <c r="F22" s="24" t="s">
        <v>36</v>
      </c>
      <c r="G22" s="25"/>
      <c r="H22" s="26">
        <f ca="1">ROUND(SUM(INDIRECT(ADDRESS(ROW()+(-1), COLUMN()+(0), 1)),INDIRECT(ADDRESS(ROW()+(-3), COLUMN()+(0), 1)),INDIRECT(ADDRESS(ROW()+(-7), COLUMN()+(0), 1)),INDIRECT(ADDRESS(ROW()+(-10), COLUMN()+(0), 1))), 2)</f>
        <v>1065.51</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E22"/>
    <mergeCell ref="F22:G22"/>
  </mergeCells>
  <pageMargins left="0.147638" right="0.147638" top="0.206693" bottom="0.206693" header="0.0" footer="0.0"/>
  <pageSetup paperSize="9" orientation="portrait"/>
  <rowBreaks count="0" manualBreakCount="0">
    </rowBreaks>
</worksheet>
</file>