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<sst xmlns="http://schemas.openxmlformats.org/spreadsheetml/2006/main" count="34" uniqueCount="34">
  <si>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</si>
  <si>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NAK020</t>
  </si>
  <si>
    <t xml:space="preserve">m²</t>
  </si>
  <si>
    <t xml:space="preserve">Aislamiento térmico vertical de falsos pisos en contacto con el terreno, con poliestireno extruido.</t>
  </si>
  <si>
    <r>
      <rPr>
        <sz val="8.25"/>
        <color rgb="FF000000"/>
        <rFont val="Arial"/>
        <family val="2"/>
      </rPr>
      <t xml:space="preserve">Aislamiento térmico vertical de falsos pisos en contacto con el terreno, formado por panel rígido de poliestireno extruido, de superficie lisa y mecanizado lateral a media madera, de 60 mm de espesor, resistencia a compresión &gt;= 500 kPa, resistencia térmica 1,8 m²K/W, conductividad térmica 0,034 W/(mK), colocado a tope en el perímetro del falso piso, simplemente apoyado, cubierto con film de polietileno de 0,2 mm de espesor, preparado para recibir un falso piso de concreto. Incluso cinta autoadhesiva para sellado de juntas.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</si>
  <si>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</si>
  <si>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</si>
  <si>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</si>
  <si>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</si>
  <si>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</si>
  <si>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</si>
  <si>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</si>
  <si>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mt16pxa010bcq</t>
  </si>
  <si>
    <t xml:space="preserve">m²</t>
  </si>
  <si>
    <t xml:space="preserve">Panel rígido de poliestireno extruido, de superficie lisa y mecanizado lateral a media madera, de 60 mm de espesor, resistencia a compresión &gt;= 500 kPa, resistencia térmica 1,8 m²K/W, conductividad térmica 0,034 W/(mK), Euroclase E de reacción al fuego, con código de designación XPS-EN 13164-T1-CS(10/Y)500-DS(70,90)-DLT(2)5-CC(2/1,5/50)175-WL(T)0,7-WD(V)3-FTCD1.</t>
  </si>
  <si>
    <t xml:space="preserve">mt16png010d</t>
  </si>
  <si>
    <t xml:space="preserve">m²</t>
  </si>
  <si>
    <t xml:space="preserve">Film de polietileno de 0,2 mm de espesor y 184 g/m² de masa superficial.</t>
  </si>
  <si>
    <t xml:space="preserve">mt16aaa030</t>
  </si>
  <si>
    <t xml:space="preserve">m</t>
  </si>
  <si>
    <t xml:space="preserve">Cinta autoadhesiva para sellado de juntas.</t>
  </si>
  <si>
    <t xml:space="preserve">Subtotal materiales:</t>
  </si>
  <si>
    <t xml:space="preserve">Mano de obra</t>
  </si>
  <si>
    <t xml:space="preserve">mo054</t>
  </si>
  <si>
    <t xml:space="preserve">h</t>
  </si>
  <si>
    <t xml:space="preserve">Operario en aislamiento.</t>
  </si>
  <si>
    <t xml:space="preserve">mo101</t>
  </si>
  <si>
    <t xml:space="preserve">h</t>
  </si>
  <si>
    <t xml:space="preserve">Oficial en aislamientos.</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</si>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</sst>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65" customWidth="1"/>
    <col min="4" max="4" width="106.42" customWidth="1"/>
    <col min="5" max="5" width="205.70"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row>
    <row r="5" spans="1:8" ht="55.50" thickBot="1" customHeight="1">
      <c r="A5" s="5" t="s">
        <v>4</v>
      </c>
      <c r="B5" s="5"/>
      <c r="C5" s="5"/>
      <c r="D5" s="5"/>
    </row>
    <row r="8" spans="1:8" ht="24.00" thickBot="1" customHeight="1">
      <c r="A8" s="6" t="s">
        <v>5</v>
      </c>
      <c r="B8" s="6"/>
      <c r="C8" s="6" t="s">
        <v>6</v>
      </c>
      <c r="D8" s="6" t="s">
        <v>7</v>
      </c>
      <c r="E8" s="6"/>
      <c r="F8" s="7" t="s">
        <v>8</v>
      </c>
      <c r="G8" s="7" t="s">
        <v>9</v>
      </c>
      <c r="H8" s="7" t="s">
        <v>10</v>
      </c>
    </row>
    <row r="9" spans="1:8" ht="13.50" thickBot="1" customHeight="1">
      <c r="A9" s="8">
        <v>1</v>
      </c>
      <c r="B9" s="8"/>
      <c r="C9" s="8"/>
      <c r="D9" s="9" t="s">
        <v>11</v>
      </c>
      <c r="E9" s="9"/>
      <c r="F9" s="9"/>
      <c r="G9" s="8"/>
      <c r="H9" s="8"/>
    </row>
    <row r="10" spans="1:8" ht="13.50" thickBot="1" customHeight="1">
      <c r="A10" s="1" t="s">
        <v>12</v>
      </c>
      <c r="B10" s="1"/>
      <c r="C10" s="10" t="s">
        <v>13</v>
      </c>
      <c r="D10" s="1" t="s">
        <v>14</v>
      </c>
      <c r="E10" s="1"/>
      <c r="F10" s="11">
        <v>1.1</v>
      </c>
      <c r="G10" s="12">
        <v>70.64</v>
      </c>
      <c r="H10" s="12">
        <f ca="1">ROUND(INDIRECT(ADDRESS(ROW()+(0), COLUMN()+(-2), 1))*INDIRECT(ADDRESS(ROW()+(0), COLUMN()+(-1), 1)), 2)</f>
        <v>77.7</v>
      </c>
    </row>
    <row r="11" spans="1:8" ht="13.50" thickBot="1" customHeight="1">
      <c r="A11" s="1" t="s">
        <v>15</v>
      </c>
      <c r="B11" s="1"/>
      <c r="C11" s="10" t="s">
        <v>16</v>
      </c>
      <c r="D11" s="1" t="s">
        <v>17</v>
      </c>
      <c r="E11" s="1"/>
      <c r="F11" s="11">
        <v>1.1</v>
      </c>
      <c r="G11" s="12">
        <v>2.09</v>
      </c>
      <c r="H11" s="12">
        <f ca="1">ROUND(INDIRECT(ADDRESS(ROW()+(0), COLUMN()+(-2), 1))*INDIRECT(ADDRESS(ROW()+(0), COLUMN()+(-1), 1)), 2)</f>
        <v>2.3</v>
      </c>
    </row>
    <row r="12" spans="1:8" ht="13.50" thickBot="1" customHeight="1">
      <c r="A12" s="1" t="s">
        <v>18</v>
      </c>
      <c r="B12" s="1"/>
      <c r="C12" s="10" t="s">
        <v>19</v>
      </c>
      <c r="D12" s="1" t="s">
        <v>20</v>
      </c>
      <c r="E12" s="1"/>
      <c r="F12" s="13">
        <v>0.4</v>
      </c>
      <c r="G12" s="14">
        <v>1.52</v>
      </c>
      <c r="H12" s="14">
        <f ca="1">ROUND(INDIRECT(ADDRESS(ROW()+(0), COLUMN()+(-2), 1))*INDIRECT(ADDRESS(ROW()+(0), COLUMN()+(-1), 1)), 2)</f>
        <v>0.61</v>
      </c>
    </row>
    <row r="13" spans="1:8" ht="13.50" thickBot="1" customHeight="1">
      <c r="A13" s="15"/>
      <c r="B13" s="15"/>
      <c r="C13" s="15"/>
      <c r="D13" s="15"/>
      <c r="E13" s="15"/>
      <c r="F13" s="9" t="s">
        <v>21</v>
      </c>
      <c r="G13" s="9"/>
      <c r="H13" s="17">
        <f ca="1">ROUND(SUM(INDIRECT(ADDRESS(ROW()+(-1), COLUMN()+(0), 1)),INDIRECT(ADDRESS(ROW()+(-2), COLUMN()+(0), 1)),INDIRECT(ADDRESS(ROW()+(-3), COLUMN()+(0), 1))), 2)</f>
        <v>80.61</v>
      </c>
    </row>
    <row r="14" spans="1:8" ht="13.50" thickBot="1" customHeight="1">
      <c r="A14" s="15">
        <v>2</v>
      </c>
      <c r="B14" s="15"/>
      <c r="C14" s="15"/>
      <c r="D14" s="18" t="s">
        <v>22</v>
      </c>
      <c r="E14" s="18"/>
      <c r="F14" s="18"/>
      <c r="G14" s="15"/>
      <c r="H14" s="15"/>
    </row>
    <row r="15" spans="1:8" ht="13.50" thickBot="1" customHeight="1">
      <c r="A15" s="1" t="s">
        <v>23</v>
      </c>
      <c r="B15" s="1"/>
      <c r="C15" s="10" t="s">
        <v>24</v>
      </c>
      <c r="D15" s="1" t="s">
        <v>25</v>
      </c>
      <c r="E15" s="1"/>
      <c r="F15" s="11">
        <v>0.229</v>
      </c>
      <c r="G15" s="12">
        <v>32.15</v>
      </c>
      <c r="H15" s="12">
        <f ca="1">ROUND(INDIRECT(ADDRESS(ROW()+(0), COLUMN()+(-2), 1))*INDIRECT(ADDRESS(ROW()+(0), COLUMN()+(-1), 1)), 2)</f>
        <v>7.36</v>
      </c>
    </row>
    <row r="16" spans="1:8" ht="13.50" thickBot="1" customHeight="1">
      <c r="A16" s="1" t="s">
        <v>26</v>
      </c>
      <c r="B16" s="1"/>
      <c r="C16" s="10" t="s">
        <v>27</v>
      </c>
      <c r="D16" s="1" t="s">
        <v>28</v>
      </c>
      <c r="E16" s="1"/>
      <c r="F16" s="13">
        <v>0.229</v>
      </c>
      <c r="G16" s="14">
        <v>21.72</v>
      </c>
      <c r="H16" s="14">
        <f ca="1">ROUND(INDIRECT(ADDRESS(ROW()+(0), COLUMN()+(-2), 1))*INDIRECT(ADDRESS(ROW()+(0), COLUMN()+(-1), 1)), 2)</f>
        <v>4.97</v>
      </c>
    </row>
    <row r="17" spans="1:8" ht="13.50" thickBot="1" customHeight="1">
      <c r="A17" s="15"/>
      <c r="B17" s="15"/>
      <c r="C17" s="15"/>
      <c r="D17" s="15"/>
      <c r="E17" s="15"/>
      <c r="F17" s="9" t="s">
        <v>29</v>
      </c>
      <c r="G17" s="9"/>
      <c r="H17" s="17">
        <f ca="1">ROUND(SUM(INDIRECT(ADDRESS(ROW()+(-1), COLUMN()+(0), 1)),INDIRECT(ADDRESS(ROW()+(-2), COLUMN()+(0), 1))), 2)</f>
        <v>12.33</v>
      </c>
    </row>
    <row r="18" spans="1:8" ht="13.50" thickBot="1" customHeight="1">
      <c r="A18" s="15">
        <v>3</v>
      </c>
      <c r="B18" s="15"/>
      <c r="C18" s="15"/>
      <c r="D18" s="18" t="s">
        <v>30</v>
      </c>
      <c r="E18" s="18"/>
      <c r="F18" s="18"/>
      <c r="G18" s="15"/>
      <c r="H18" s="15"/>
    </row>
    <row r="19" spans="1:8" ht="13.50" thickBot="1" customHeight="1">
      <c r="A19" s="19"/>
      <c r="B19" s="19"/>
      <c r="C19" s="20" t="s">
        <v>31</v>
      </c>
      <c r="D19" s="19" t="s">
        <v>32</v>
      </c>
      <c r="E19" s="19"/>
      <c r="F19" s="13">
        <v>2</v>
      </c>
      <c r="G19" s="14">
        <f ca="1">ROUND(SUM(INDIRECT(ADDRESS(ROW()+(-2), COLUMN()+(1), 1)),INDIRECT(ADDRESS(ROW()+(-6), COLUMN()+(1), 1))), 2)</f>
        <v>92.94</v>
      </c>
      <c r="H19" s="14">
        <f ca="1">ROUND(INDIRECT(ADDRESS(ROW()+(0), COLUMN()+(-2), 1))*INDIRECT(ADDRESS(ROW()+(0), COLUMN()+(-1), 1))/100, 2)</f>
        <v>1.86</v>
      </c>
    </row>
    <row r="20" spans="1:8" ht="13.50" thickBot="1" customHeight="1">
      <c r="A20" s="8"/>
      <c r="B20" s="8"/>
      <c r="C20" s="8"/>
      <c r="D20" s="8"/>
      <c r="E20" s="8"/>
      <c r="F20" s="21" t="s">
        <v>33</v>
      </c>
      <c r="G20" s="21"/>
      <c r="H20" s="22">
        <f ca="1">ROUND(SUM(INDIRECT(ADDRESS(ROW()+(-1), COLUMN()+(0), 1)),INDIRECT(ADDRESS(ROW()+(-3), COLUMN()+(0), 1)),INDIRECT(ADDRESS(ROW()+(-7), COLUMN()+(0), 1))), 2)</f>
        <v>94.8</v>
      </c>
    </row>
  </sheetData>
  <mergeCells count="32">
    <mergeCell ref="A1:H1"/>
    <mergeCell ref="C3:D3"/>
    <mergeCell ref="A5:D5"/>
    <mergeCell ref="A8:B8"/>
    <mergeCell ref="D8:E8"/>
    <mergeCell ref="A9:B9"/>
    <mergeCell ref="D9:F9"/>
    <mergeCell ref="A10:B10"/>
    <mergeCell ref="D10:E10"/>
    <mergeCell ref="A11:B11"/>
    <mergeCell ref="D11:E11"/>
    <mergeCell ref="A12:B12"/>
    <mergeCell ref="D12:E12"/>
    <mergeCell ref="A13:B13"/>
    <mergeCell ref="D13:E13"/>
    <mergeCell ref="F13:G13"/>
    <mergeCell ref="A14:B14"/>
    <mergeCell ref="D14:F14"/>
    <mergeCell ref="A15:B15"/>
    <mergeCell ref="D15:E15"/>
    <mergeCell ref="A16:B16"/>
    <mergeCell ref="D16:E16"/>
    <mergeCell ref="A17:B17"/>
    <mergeCell ref="D17:E17"/>
    <mergeCell ref="F17:G17"/>
    <mergeCell ref="A18:B18"/>
    <mergeCell ref="D18:F18"/>
    <mergeCell ref="A19:B19"/>
    <mergeCell ref="D19:E19"/>
    <mergeCell ref="A20:B20"/>
    <mergeCell ref="D20:E20"/>
    <mergeCell ref="F20:G20"/>
  </mergeCells>
  <pageMargins left="0.147638" right="0.147638" top="0.206693" bottom="0.206693" header="0.0" footer="0.0"/>
  <pageSetup paperSize="9" orientation="portrait"/>
  <rowBreaks count="0" manualBreakCount="0">
    </rowBreaks>
</worksheet>
</file>