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<sst xmlns="http://schemas.openxmlformats.org/spreadsheetml/2006/main" count="78" uniqueCount="78">
  <si>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</si>
  <si>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NCB010</t>
  </si>
  <si>
    <t xml:space="preserve">Ud</t>
  </si>
  <si>
    <t xml:space="preserve">Bancada flotante antivibración, de concreto armado, para apoyo de maquinaria.</t>
  </si>
  <si>
    <r>
      <rPr>
        <sz val="8.25"/>
        <color rgb="FF000000"/>
        <rFont val="Arial"/>
        <family val="2"/>
      </rPr>
      <t xml:space="preserve">Bancada continua flotante antivibración, de concreto armado, para apoyo de maquinaria, de 150x100x16 cm, compuesta de concreto f'c=210 kg/cm² (21 MPa), no expuesto a ciclos de congelamiento y deshielo, exposición a sulfatos insignificante, sin requerimiento de permeabilidad, no expuesto a cloruros, tamaño máximo del agregado 12,5 mm, consistencia blanda, preparado en obra, y vaciado con medios manuales, malla electrosoldada Q-139 cocada 100x100 mm de acero trefilado corrugado ASTM A 82-94, sobre una lámina de espuma de polietileno de alta densidad, de 3 mm de espesor, apoyada sobre paneles antivibración de fibra de vidrio moldeada con ligante sintético, de 50 mm de espesor. Incluso capa separadora de film de polietileno de 0,05 mm de espesor y encofrado perimetral de ladrillo cerámico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</si>
  <si>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</si>
  <si>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</si>
  <si>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</si>
  <si>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</si>
  <si>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</si>
  <si>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</si>
  <si>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</si>
  <si>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</si>
  <si>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</si>
  <si>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</si>
  <si>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mt04lvc010h</t>
  </si>
  <si>
    <t xml:space="preserve">Ud</t>
  </si>
  <si>
    <t xml:space="preserve">Ladrillo cerámico hueco doble, para revestir, 33x16x9 cm, densidad 810 kg/m³.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</si>
  <si>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</si>
  <si>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</si>
  <si>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</si>
  <si>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</si>
  <si>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</si>
  <si>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seco para albañilería, de cemento, color gris, categoría M-5 (resistencia a compresión 5 N/mm²), suministrado en sacos.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</si>
  <si>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</si>
  <si>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</si>
  <si>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</si>
  <si>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</si>
  <si>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</si>
  <si>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</si>
  <si>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mt16avg070a</t>
  </si>
  <si>
    <t xml:space="preserve">Ud</t>
  </si>
  <si>
    <t xml:space="preserve">Panel antivibración de fibra de vidrio moldeada con ligante sintético, de 1150x550x50 mm y 2000 kg/cm² de carga máxima a compresión.</t>
  </si>
  <si>
    <t xml:space="preserve">mt07ame090bba</t>
  </si>
  <si>
    <t xml:space="preserve">m²</t>
  </si>
  <si>
    <t xml:space="preserve">Malla electrosoldada Q-139 cocada 100x100 mm, con alambres longitudinales de 4,2 mm de diámetro y alambres transversales de 4,2 mm de diámetro, de acero trefilado corrugado ASTM A 82-94, según ASTM A 185.</t>
  </si>
  <si>
    <t xml:space="preserve">mt01arg000b</t>
  </si>
  <si>
    <t xml:space="preserve">m³</t>
  </si>
  <si>
    <t xml:space="preserve">Arena cribada.</t>
  </si>
  <si>
    <t xml:space="preserve">mt01arg001be</t>
  </si>
  <si>
    <t xml:space="preserve">m³</t>
  </si>
  <si>
    <t xml:space="preserve">Agregado grueso homogeneizado, de tamaño máximo 12,5 mm.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</si>
  <si>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</si>
  <si>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</si>
  <si>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</si>
  <si>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</si>
  <si>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</si>
  <si>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</si>
  <si>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</si>
  <si>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</si>
  <si>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</si>
  <si>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</si>
  <si>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</si>
  <si>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</si>
  <si>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</si>
  <si>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</si>
  <si>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</si>
  <si>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</si>
  <si>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mo113</t>
  </si>
  <si>
    <t xml:space="preserve">h</t>
  </si>
  <si>
    <t xml:space="preserve">Peón de construcción.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</si>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</sst>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13.60" customWidth="1"/>
    <col min="6" max="6" width="12.4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1.575</v>
      </c>
      <c r="F10" s="12">
        <v>0.86</v>
      </c>
      <c r="G10" s="12">
        <f ca="1">ROUND(INDIRECT(ADDRESS(ROW()+(0), COLUMN()+(-2), 1))*INDIRECT(ADDRESS(ROW()+(0), COLUMN()+(-1), 1)), 2)</f>
        <v>1.35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14.706</v>
      </c>
      <c r="F11" s="12">
        <v>1.81</v>
      </c>
      <c r="G11" s="12">
        <f ca="1">ROUND(INDIRECT(ADDRESS(ROW()+(0), COLUMN()+(-2), 1))*INDIRECT(ADDRESS(ROW()+(0), COLUMN()+(-1), 1)), 2)</f>
        <v>26.62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0.054</v>
      </c>
      <c r="F12" s="12">
        <v>4.66</v>
      </c>
      <c r="G12" s="12">
        <f ca="1">ROUND(INDIRECT(ADDRESS(ROW()+(0), COLUMN()+(-2), 1))*INDIRECT(ADDRESS(ROW()+(0), COLUMN()+(-1), 1)), 2)</f>
        <v>0.25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0.012</v>
      </c>
      <c r="F13" s="12">
        <v>161.8</v>
      </c>
      <c r="G13" s="12">
        <f ca="1">ROUND(INDIRECT(ADDRESS(ROW()+(0), COLUMN()+(-2), 1))*INDIRECT(ADDRESS(ROW()+(0), COLUMN()+(-1), 1)), 2)</f>
        <v>1.94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1.575</v>
      </c>
      <c r="F14" s="12">
        <v>2.66</v>
      </c>
      <c r="G14" s="12">
        <f ca="1">ROUND(INDIRECT(ADDRESS(ROW()+(0), COLUMN()+(-2), 1))*INDIRECT(ADDRESS(ROW()+(0), COLUMN()+(-1), 1)), 2)</f>
        <v>4.19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0.158</v>
      </c>
      <c r="F15" s="12">
        <v>4.04</v>
      </c>
      <c r="G15" s="12">
        <f ca="1">ROUND(INDIRECT(ADDRESS(ROW()+(0), COLUMN()+(-2), 1))*INDIRECT(ADDRESS(ROW()+(0), COLUMN()+(-1), 1)), 2)</f>
        <v>0.64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2.609</v>
      </c>
      <c r="F16" s="12">
        <v>62.09</v>
      </c>
      <c r="G16" s="12">
        <f ca="1">ROUND(INDIRECT(ADDRESS(ROW()+(0), COLUMN()+(-2), 1))*INDIRECT(ADDRESS(ROW()+(0), COLUMN()+(-1), 1)), 2)</f>
        <v>161.99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1.65</v>
      </c>
      <c r="F17" s="12">
        <v>10.11</v>
      </c>
      <c r="G17" s="12">
        <f ca="1">ROUND(INDIRECT(ADDRESS(ROW()+(0), COLUMN()+(-2), 1))*INDIRECT(ADDRESS(ROW()+(0), COLUMN()+(-1), 1)), 2)</f>
        <v>16.68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0.125</v>
      </c>
      <c r="F18" s="12">
        <v>42.52</v>
      </c>
      <c r="G18" s="12">
        <f ca="1">ROUND(INDIRECT(ADDRESS(ROW()+(0), COLUMN()+(-2), 1))*INDIRECT(ADDRESS(ROW()+(0), COLUMN()+(-1), 1)), 2)</f>
        <v>5.32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0.157</v>
      </c>
      <c r="F19" s="12">
        <v>57.85</v>
      </c>
      <c r="G19" s="12">
        <f ca="1">ROUND(INDIRECT(ADDRESS(ROW()+(0), COLUMN()+(-2), 1))*INDIRECT(ADDRESS(ROW()+(0), COLUMN()+(-1), 1)), 2)</f>
        <v>9.08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111.791</v>
      </c>
      <c r="F20" s="14">
        <v>0.46</v>
      </c>
      <c r="G20" s="14">
        <f ca="1">ROUND(INDIRECT(ADDRESS(ROW()+(0), COLUMN()+(-2), 1))*INDIRECT(ADDRESS(ROW()+(0), COLUMN()+(-1), 1)), 2)</f>
        <v>51.42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279.48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0.184</v>
      </c>
      <c r="F23" s="14">
        <v>10.4</v>
      </c>
      <c r="G23" s="14">
        <f ca="1">ROUND(INDIRECT(ADDRESS(ROW()+(0), COLUMN()+(-2), 1))*INDIRECT(ADDRESS(ROW()+(0), COLUMN()+(-1), 1)), 2)</f>
        <v>1.91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1.91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0.378</v>
      </c>
      <c r="F26" s="12">
        <v>32.56</v>
      </c>
      <c r="G26" s="12">
        <f ca="1">ROUND(INDIRECT(ADDRESS(ROW()+(0), COLUMN()+(-2), 1))*INDIRECT(ADDRESS(ROW()+(0), COLUMN()+(-1), 1)), 2)</f>
        <v>12.31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0.378</v>
      </c>
      <c r="F27" s="12">
        <v>22.59</v>
      </c>
      <c r="G27" s="12">
        <f ca="1">ROUND(INDIRECT(ADDRESS(ROW()+(0), COLUMN()+(-2), 1))*INDIRECT(ADDRESS(ROW()+(0), COLUMN()+(-1), 1)), 2)</f>
        <v>8.54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0.63</v>
      </c>
      <c r="F28" s="12">
        <v>20.92</v>
      </c>
      <c r="G28" s="12">
        <f ca="1">ROUND(INDIRECT(ADDRESS(ROW()+(0), COLUMN()+(-2), 1))*INDIRECT(ADDRESS(ROW()+(0), COLUMN()+(-1), 1)), 2)</f>
        <v>13.18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0.459</v>
      </c>
      <c r="F29" s="12">
        <v>31.29</v>
      </c>
      <c r="G29" s="12">
        <f ca="1">ROUND(INDIRECT(ADDRESS(ROW()+(0), COLUMN()+(-2), 1))*INDIRECT(ADDRESS(ROW()+(0), COLUMN()+(-1), 1)), 2)</f>
        <v>14.36</v>
      </c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0.419</v>
      </c>
      <c r="F30" s="12">
        <v>21.26</v>
      </c>
      <c r="G30" s="12">
        <f ca="1">ROUND(INDIRECT(ADDRESS(ROW()+(0), COLUMN()+(-2), 1))*INDIRECT(ADDRESS(ROW()+(0), COLUMN()+(-1), 1)), 2)</f>
        <v>8.91</v>
      </c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0.376</v>
      </c>
      <c r="F31" s="12">
        <v>32.15</v>
      </c>
      <c r="G31" s="12">
        <f ca="1">ROUND(INDIRECT(ADDRESS(ROW()+(0), COLUMN()+(-2), 1))*INDIRECT(ADDRESS(ROW()+(0), COLUMN()+(-1), 1)), 2)</f>
        <v>12.09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3">
        <v>0.188</v>
      </c>
      <c r="F32" s="14">
        <v>21.72</v>
      </c>
      <c r="G32" s="14">
        <f ca="1">ROUND(INDIRECT(ADDRESS(ROW()+(0), COLUMN()+(-2), 1))*INDIRECT(ADDRESS(ROW()+(0), COLUMN()+(-1), 1)), 2)</f>
        <v>4.08</v>
      </c>
    </row>
    <row r="33" spans="1:7" ht="13.50" thickBot="1" customHeight="1">
      <c r="A33" s="15"/>
      <c r="B33" s="15"/>
      <c r="C33" s="15"/>
      <c r="D33" s="15"/>
      <c r="E33" s="9" t="s">
        <v>73</v>
      </c>
      <c r="F33" s="9"/>
      <c r="G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73.47</v>
      </c>
    </row>
    <row r="34" spans="1:7" ht="13.50" thickBot="1" customHeight="1">
      <c r="A34" s="15">
        <v>4</v>
      </c>
      <c r="B34" s="15"/>
      <c r="C34" s="15"/>
      <c r="D34" s="18" t="s">
        <v>74</v>
      </c>
      <c r="E34" s="18"/>
      <c r="F34" s="15"/>
      <c r="G34" s="15"/>
    </row>
    <row r="35" spans="1:7" ht="13.50" thickBot="1" customHeight="1">
      <c r="A35" s="19"/>
      <c r="B35" s="19"/>
      <c r="C35" s="20" t="s">
        <v>75</v>
      </c>
      <c r="D35" s="19" t="s">
        <v>76</v>
      </c>
      <c r="E35" s="13">
        <v>2</v>
      </c>
      <c r="F35" s="14">
        <f ca="1">ROUND(SUM(INDIRECT(ADDRESS(ROW()+(-2), COLUMN()+(1), 1)),INDIRECT(ADDRESS(ROW()+(-11), COLUMN()+(1), 1)),INDIRECT(ADDRESS(ROW()+(-14), COLUMN()+(1), 1))), 2)</f>
        <v>354.86</v>
      </c>
      <c r="G35" s="14">
        <f ca="1">ROUND(INDIRECT(ADDRESS(ROW()+(0), COLUMN()+(-2), 1))*INDIRECT(ADDRESS(ROW()+(0), COLUMN()+(-1), 1))/100, 2)</f>
        <v>7.1</v>
      </c>
    </row>
    <row r="36" spans="1:7" ht="13.50" thickBot="1" customHeight="1">
      <c r="A36" s="8"/>
      <c r="B36" s="8"/>
      <c r="C36" s="8"/>
      <c r="D36" s="8"/>
      <c r="E36" s="21" t="s">
        <v>77</v>
      </c>
      <c r="F36" s="21"/>
      <c r="G36" s="22">
        <f ca="1">ROUND(SUM(INDIRECT(ADDRESS(ROW()+(-1), COLUMN()+(0), 1)),INDIRECT(ADDRESS(ROW()+(-3), COLUMN()+(0), 1)),INDIRECT(ADDRESS(ROW()+(-12), COLUMN()+(0), 1)),INDIRECT(ADDRESS(ROW()+(-15), COLUMN()+(0), 1))), 2)</f>
        <v>361.96</v>
      </c>
    </row>
  </sheetData>
  <mergeCells count="4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E33:F33"/>
    <mergeCell ref="A34:B34"/>
    <mergeCell ref="D34:E34"/>
    <mergeCell ref="A35:B35"/>
    <mergeCell ref="A36:B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