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<sst xmlns="http://schemas.openxmlformats.org/spreadsheetml/2006/main" count="41" uniqueCount="41">
  <si>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</si>
  <si>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NIF021</t>
  </si>
  <si>
    <t xml:space="preserve">m²</t>
  </si>
  <si>
    <t xml:space="preserve">Impermeabilización de cornisa o alero con láminas asfálticas.</t>
  </si>
  <si>
    <r>
      <rPr>
        <sz val="8.25"/>
        <color rgb="FF000000"/>
        <rFont val="Arial"/>
        <family val="2"/>
      </rPr>
      <t xml:space="preserve">Impermeabilización de cornisa o alero con lámina de betún modificado con elastómero SBS, de 3,5 mm de espesor, con armadura de fieltro de poliéster reforzado y estabilizado de 150 g/m², con autoprotección mineral de color verde, tipo monocapa, totalmente adherida al soporte con soplete, previa imprimación con emulsión asfáltica aniónica con cargas. Incluso perfil de plancha de acero galvanizado, banda de refuerzo y banda de terminación para la resolución de encuentros con paramentos verticales y fragua de poliuretano para el sellado del espacio entre el perfil metálico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</si>
  <si>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</si>
  <si>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</si>
  <si>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</si>
  <si>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</si>
  <si>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</si>
  <si>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</si>
  <si>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</si>
  <si>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</si>
  <si>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</si>
  <si>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</si>
  <si>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mt14lba010c</t>
  </si>
  <si>
    <t xml:space="preserve">m²</t>
  </si>
  <si>
    <t xml:space="preserve">Lámina de betún modificado con elastómero SBS, de 2,5 mm de espesor, masa nominal 3 kg/m², con armadura de fieltro de poliéster no tejido de 160 g/m², de superficie no protegida.</t>
  </si>
  <si>
    <t xml:space="preserve">mt14lga010ec</t>
  </si>
  <si>
    <t xml:space="preserve">m²</t>
  </si>
  <si>
    <t xml:space="preserve">Lámina de betún modificado con elastómero SBS, de 3,5 mm de espesor, masa nominal 5 kg/m², con armadura de fieltro de poliéster reforzado y estabilizado de 150 g/m², con autoprotección mineral de color verde.</t>
  </si>
  <si>
    <t xml:space="preserve">mt15acc020c</t>
  </si>
  <si>
    <t xml:space="preserve">m</t>
  </si>
  <si>
    <t xml:space="preserve">Perfil de plancha de acero galvanizado, espesor 0,8 mm, desarrollo 300 mm, y 2 pliegues.</t>
  </si>
  <si>
    <t xml:space="preserve">mt15sja020a</t>
  </si>
  <si>
    <t xml:space="preserve">Ud</t>
  </si>
  <si>
    <t xml:space="preserve">Cartucho de fragua de poliuretano, de 310 cm³.</t>
  </si>
  <si>
    <t xml:space="preserve">Subtotal materiales:</t>
  </si>
  <si>
    <t xml:space="preserve">Mano de obra</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</si>
  <si>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</si>
  <si>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</si>
  <si>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</si>
  <si>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</si>
  <si>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</si>
  <si>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</si>
  <si>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Subtotal mano de obra:</t>
  </si>
  <si>
    <t xml:space="preserve">Herramientas</t>
  </si>
  <si>
    <t xml:space="preserve">%</t>
  </si>
  <si>
    <t xml:space="preserve">Herramientas</t>
  </si>
  <si>
    <t xml:space="preserve">Coste de mantenimiento decenal: S/. 14,62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</si>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</sst>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6.97"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0.5</v>
      </c>
      <c r="G10" s="12">
        <v>15.48</v>
      </c>
      <c r="H10" s="12">
        <f ca="1">ROUND(INDIRECT(ADDRESS(ROW()+(0), COLUMN()+(-2), 1))*INDIRECT(ADDRESS(ROW()+(0), COLUMN()+(-1), 1)), 2)</f>
        <v>7.74</v>
      </c>
    </row>
    <row r="11" spans="1:8" ht="34.50" thickBot="1" customHeight="1">
      <c r="A11" s="1" t="s">
        <v>15</v>
      </c>
      <c r="B11" s="1"/>
      <c r="C11" s="10" t="s">
        <v>16</v>
      </c>
      <c r="D11" s="10"/>
      <c r="E11" s="1" t="s">
        <v>17</v>
      </c>
      <c r="F11" s="11">
        <v>0.347</v>
      </c>
      <c r="G11" s="12">
        <v>26</v>
      </c>
      <c r="H11" s="12">
        <f ca="1">ROUND(INDIRECT(ADDRESS(ROW()+(0), COLUMN()+(-2), 1))*INDIRECT(ADDRESS(ROW()+(0), COLUMN()+(-1), 1)), 2)</f>
        <v>9.02</v>
      </c>
    </row>
    <row r="12" spans="1:8" ht="34.50" thickBot="1" customHeight="1">
      <c r="A12" s="1" t="s">
        <v>18</v>
      </c>
      <c r="B12" s="1"/>
      <c r="C12" s="10" t="s">
        <v>19</v>
      </c>
      <c r="D12" s="10"/>
      <c r="E12" s="1" t="s">
        <v>20</v>
      </c>
      <c r="F12" s="11">
        <v>1.35</v>
      </c>
      <c r="G12" s="12">
        <v>39.75</v>
      </c>
      <c r="H12" s="12">
        <f ca="1">ROUND(INDIRECT(ADDRESS(ROW()+(0), COLUMN()+(-2), 1))*INDIRECT(ADDRESS(ROW()+(0), COLUMN()+(-1), 1)), 2)</f>
        <v>53.66</v>
      </c>
    </row>
    <row r="13" spans="1:8" ht="13.50" thickBot="1" customHeight="1">
      <c r="A13" s="1" t="s">
        <v>21</v>
      </c>
      <c r="B13" s="1"/>
      <c r="C13" s="10" t="s">
        <v>22</v>
      </c>
      <c r="D13" s="10"/>
      <c r="E13" s="1" t="s">
        <v>23</v>
      </c>
      <c r="F13" s="11">
        <v>2</v>
      </c>
      <c r="G13" s="12">
        <v>9.53</v>
      </c>
      <c r="H13" s="12">
        <f ca="1">ROUND(INDIRECT(ADDRESS(ROW()+(0), COLUMN()+(-2), 1))*INDIRECT(ADDRESS(ROW()+(0), COLUMN()+(-1), 1)), 2)</f>
        <v>19.06</v>
      </c>
    </row>
    <row r="14" spans="1:8" ht="13.50" thickBot="1" customHeight="1">
      <c r="A14" s="1" t="s">
        <v>24</v>
      </c>
      <c r="B14" s="1"/>
      <c r="C14" s="10" t="s">
        <v>25</v>
      </c>
      <c r="D14" s="10"/>
      <c r="E14" s="1" t="s">
        <v>26</v>
      </c>
      <c r="F14" s="13">
        <v>0.17</v>
      </c>
      <c r="G14" s="14">
        <v>32.82</v>
      </c>
      <c r="H14" s="14">
        <f ca="1">ROUND(INDIRECT(ADDRESS(ROW()+(0), COLUMN()+(-2), 1))*INDIRECT(ADDRESS(ROW()+(0), COLUMN()+(-1), 1)), 2)</f>
        <v>5.58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95.06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0.138</v>
      </c>
      <c r="G17" s="12">
        <v>31.29</v>
      </c>
      <c r="H17" s="12">
        <f ca="1">ROUND(INDIRECT(ADDRESS(ROW()+(0), COLUMN()+(-2), 1))*INDIRECT(ADDRESS(ROW()+(0), COLUMN()+(-1), 1)), 2)</f>
        <v>4.32</v>
      </c>
    </row>
    <row r="18" spans="1:8" ht="13.50" thickBot="1" customHeight="1">
      <c r="A18" s="1" t="s">
        <v>32</v>
      </c>
      <c r="B18" s="1"/>
      <c r="C18" s="10" t="s">
        <v>33</v>
      </c>
      <c r="D18" s="10"/>
      <c r="E18" s="1" t="s">
        <v>34</v>
      </c>
      <c r="F18" s="13">
        <v>0.138</v>
      </c>
      <c r="G18" s="14">
        <v>21.72</v>
      </c>
      <c r="H18" s="14">
        <f ca="1">ROUND(INDIRECT(ADDRESS(ROW()+(0), COLUMN()+(-2), 1))*INDIRECT(ADDRESS(ROW()+(0), COLUMN()+(-1), 1)), 2)</f>
        <v>3</v>
      </c>
    </row>
    <row r="19" spans="1:8" ht="13.50" thickBot="1" customHeight="1">
      <c r="A19" s="15"/>
      <c r="B19" s="15"/>
      <c r="C19" s="15"/>
      <c r="D19" s="15"/>
      <c r="E19" s="15"/>
      <c r="F19" s="9" t="s">
        <v>35</v>
      </c>
      <c r="G19" s="9"/>
      <c r="H19" s="17">
        <f ca="1">ROUND(SUM(INDIRECT(ADDRESS(ROW()+(-1), COLUMN()+(0), 1)),INDIRECT(ADDRESS(ROW()+(-2), COLUMN()+(0), 1))), 2)</f>
        <v>7.32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102.38</v>
      </c>
      <c r="H21" s="14">
        <f ca="1">ROUND(INDIRECT(ADDRESS(ROW()+(0), COLUMN()+(-2), 1))*INDIRECT(ADDRESS(ROW()+(0), COLUMN()+(-1), 1))/100, 2)</f>
        <v>2.05</v>
      </c>
    </row>
    <row r="22" spans="1:8" ht="13.50" thickBot="1" customHeight="1">
      <c r="A22" s="21" t="s">
        <v>39</v>
      </c>
      <c r="B22" s="21"/>
      <c r="C22" s="22"/>
      <c r="D22" s="22"/>
      <c r="E22" s="23"/>
      <c r="F22" s="24" t="s">
        <v>40</v>
      </c>
      <c r="G22" s="25"/>
      <c r="H22" s="26">
        <f ca="1">ROUND(SUM(INDIRECT(ADDRESS(ROW()+(-1), COLUMN()+(0), 1)),INDIRECT(ADDRESS(ROW()+(-3), COLUMN()+(0), 1)),INDIRECT(ADDRESS(ROW()+(-7), COLUMN()+(0), 1))), 2)</f>
        <v>104.43</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