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<sst xmlns="http://schemas.openxmlformats.org/spreadsheetml/2006/main" count="50" uniqueCount="50">
  <si>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</si>
  <si>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RRN002</t>
  </si>
  <si>
    <t xml:space="preserve">m²</t>
  </si>
  <si>
    <t xml:space="preserve">Trasdosado autoportante de placas de yeso natural (GRG).</t>
  </si>
  <si>
    <r>
      <rPr>
        <sz val="8.25"/>
        <color rgb="FF000000"/>
        <rFont val="Arial"/>
        <family val="2"/>
      </rPr>
      <t xml:space="preserve">Trasdosado autoportante arriostrado, de 64 mm de espesor total, con nivel de calidad del acabado Q2, formado por placa de yeso natural (GRG) tipo estándar de 15 mm de espesor, atornillada directamente a una estructura autoportante de acero galvanizado formada por canales horizontales, sólidamente fijados al suelo y al techo y parantes verticales de 49 mm y 0,6 mm de espesor con una modulación de 400 mm y con disposición normal "N", montados sobre canales y fijados al paramento vertical. Incluso banda desolidarizadora; fijaciones para el anclaje de los perfiles metálicos; tornillería para la fijación de las placas y pasta de juntas. El precio incluye la resolución de encuentros y puntos singulares, pero no incluye el aislamiento a colocar entre las placas y el paramento.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</si>
  <si>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</si>
  <si>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</si>
  <si>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</si>
  <si>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</si>
  <si>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</si>
  <si>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</si>
  <si>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</si>
  <si>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mt12pna080b</t>
  </si>
  <si>
    <t xml:space="preserve">m</t>
  </si>
  <si>
    <t xml:space="preserve">Banda estanca autoadhesiva, de espuma de polietileno reticulado de celdas cerradas, de 50 mm de anchura; para la estanqueidad de la base y el aislamiento acústico del perímetro en tabiques y trasdosados de placas.</t>
  </si>
  <si>
    <t xml:space="preserve">mt12pna050a</t>
  </si>
  <si>
    <t xml:space="preserve">m</t>
  </si>
  <si>
    <t xml:space="preserve">Canal, de perfil de acero galvanizado Z1 (Z140), fabricado mediante laminación en frío, 50x35 mm de sección y 0,6 mm de espesor.</t>
  </si>
  <si>
    <t xml:space="preserve">mt12pna060a</t>
  </si>
  <si>
    <t xml:space="preserve">m</t>
  </si>
  <si>
    <t xml:space="preserve">Parante, de perfil de acero galvanizado Z1 (Z140), fabricado mediante laminación en frío, 49x50 mm de sección y 0,6 mm de espesor.</t>
  </si>
  <si>
    <t xml:space="preserve">mt12pna010ae</t>
  </si>
  <si>
    <t xml:space="preserve">m²</t>
  </si>
  <si>
    <t xml:space="preserve">Placa de yeso natural (GRG), sin cartón, estándar / - 600 / 1200 / 15 / con los bordes longitudinales desiguales, formada por un alma de yeso de origen natural reforzada por la inclusión en la masa de fibra de vidrio; Euroclase A1 de reacción al fuego.</t>
  </si>
  <si>
    <t xml:space="preserve">mt12pna020b</t>
  </si>
  <si>
    <t xml:space="preserve">Ud</t>
  </si>
  <si>
    <t xml:space="preserve">Tornillo autoperforante, con cabeza de trompeta, de 25 mm de longitud, para instalación de placas de yeso natural (GRG) sobre perfiles de espesor inferior a 6 mm.</t>
  </si>
  <si>
    <t xml:space="preserve">mt12pna025a</t>
  </si>
  <si>
    <t xml:space="preserve">Ud</t>
  </si>
  <si>
    <t xml:space="preserve">Fijación compuesta por tarugo y tornillo de cabeza avellanada, de 5x30 mm.</t>
  </si>
  <si>
    <t xml:space="preserve">mt12pna030bp</t>
  </si>
  <si>
    <t xml:space="preserve">kg</t>
  </si>
  <si>
    <t xml:space="preserve">Pasta de juntas, de fraguado normal (60 minutos), con aditivo hidrófugo; para aplicación manual o mecánica sin cinta de juntas.</t>
  </si>
  <si>
    <t xml:space="preserve">mt12pna040b</t>
  </si>
  <si>
    <t xml:space="preserve">Ud</t>
  </si>
  <si>
    <t xml:space="preserve">Cartucho de 300 cm³ de fragua monocomponente; para el sellado de encuentros perimetrales.</t>
  </si>
  <si>
    <t xml:space="preserve">Subtotal materiales:</t>
  </si>
  <si>
    <t xml:space="preserve">Mano de obra</t>
  </si>
  <si>
    <t xml:space="preserve">mo053</t>
  </si>
  <si>
    <t xml:space="preserve">h</t>
  </si>
  <si>
    <t xml:space="preserve">Operario en mamparas y sistemas de placas.</t>
  </si>
  <si>
    <t xml:space="preserve">mo100</t>
  </si>
  <si>
    <t xml:space="preserve">h</t>
  </si>
  <si>
    <t xml:space="preserve">Oficial en mamparas y sistemas de placas.</t>
  </si>
  <si>
    <t xml:space="preserve">Subtotal mano de obra:</t>
  </si>
  <si>
    <t xml:space="preserve">Herramientas</t>
  </si>
  <si>
    <t xml:space="preserve">%</t>
  </si>
  <si>
    <t xml:space="preserve">Herramientas</t>
  </si>
  <si>
    <t xml:space="preserve">Coste de mantenimiento decenal: S/. 9,51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</si>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</sst>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6.80" customWidth="1"/>
    <col min="5" max="5" width="74.46"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0.8</v>
      </c>
      <c r="G10" s="12">
        <v>0.97</v>
      </c>
      <c r="H10" s="12">
        <f ca="1">ROUND(INDIRECT(ADDRESS(ROW()+(0), COLUMN()+(-2), 1))*INDIRECT(ADDRESS(ROW()+(0), COLUMN()+(-1), 1)), 2)</f>
        <v>0.78</v>
      </c>
    </row>
    <row r="11" spans="1:8" ht="24.00" thickBot="1" customHeight="1">
      <c r="A11" s="1" t="s">
        <v>15</v>
      </c>
      <c r="B11" s="1"/>
      <c r="C11" s="10" t="s">
        <v>16</v>
      </c>
      <c r="D11" s="10"/>
      <c r="E11" s="1" t="s">
        <v>17</v>
      </c>
      <c r="F11" s="11">
        <v>0.8</v>
      </c>
      <c r="G11" s="12">
        <v>6.22</v>
      </c>
      <c r="H11" s="12">
        <f ca="1">ROUND(INDIRECT(ADDRESS(ROW()+(0), COLUMN()+(-2), 1))*INDIRECT(ADDRESS(ROW()+(0), COLUMN()+(-1), 1)), 2)</f>
        <v>4.98</v>
      </c>
    </row>
    <row r="12" spans="1:8" ht="24.00" thickBot="1" customHeight="1">
      <c r="A12" s="1" t="s">
        <v>18</v>
      </c>
      <c r="B12" s="1"/>
      <c r="C12" s="10" t="s">
        <v>19</v>
      </c>
      <c r="D12" s="10"/>
      <c r="E12" s="1" t="s">
        <v>20</v>
      </c>
      <c r="F12" s="11">
        <v>3</v>
      </c>
      <c r="G12" s="12">
        <v>8.42</v>
      </c>
      <c r="H12" s="12">
        <f ca="1">ROUND(INDIRECT(ADDRESS(ROW()+(0), COLUMN()+(-2), 1))*INDIRECT(ADDRESS(ROW()+(0), COLUMN()+(-1), 1)), 2)</f>
        <v>25.26</v>
      </c>
    </row>
    <row r="13" spans="1:8" ht="34.50" thickBot="1" customHeight="1">
      <c r="A13" s="1" t="s">
        <v>21</v>
      </c>
      <c r="B13" s="1"/>
      <c r="C13" s="10" t="s">
        <v>22</v>
      </c>
      <c r="D13" s="10"/>
      <c r="E13" s="1" t="s">
        <v>23</v>
      </c>
      <c r="F13" s="11">
        <v>1.02</v>
      </c>
      <c r="G13" s="12">
        <v>20.62</v>
      </c>
      <c r="H13" s="12">
        <f ca="1">ROUND(INDIRECT(ADDRESS(ROW()+(0), COLUMN()+(-2), 1))*INDIRECT(ADDRESS(ROW()+(0), COLUMN()+(-1), 1)), 2)</f>
        <v>21.03</v>
      </c>
    </row>
    <row r="14" spans="1:8" ht="24.00" thickBot="1" customHeight="1">
      <c r="A14" s="1" t="s">
        <v>24</v>
      </c>
      <c r="B14" s="1"/>
      <c r="C14" s="10" t="s">
        <v>25</v>
      </c>
      <c r="D14" s="10"/>
      <c r="E14" s="1" t="s">
        <v>26</v>
      </c>
      <c r="F14" s="11">
        <v>18</v>
      </c>
      <c r="G14" s="12">
        <v>0.06</v>
      </c>
      <c r="H14" s="12">
        <f ca="1">ROUND(INDIRECT(ADDRESS(ROW()+(0), COLUMN()+(-2), 1))*INDIRECT(ADDRESS(ROW()+(0), COLUMN()+(-1), 1)), 2)</f>
        <v>1.08</v>
      </c>
    </row>
    <row r="15" spans="1:8" ht="13.50" thickBot="1" customHeight="1">
      <c r="A15" s="1" t="s">
        <v>27</v>
      </c>
      <c r="B15" s="1"/>
      <c r="C15" s="10" t="s">
        <v>28</v>
      </c>
      <c r="D15" s="10"/>
      <c r="E15" s="1" t="s">
        <v>29</v>
      </c>
      <c r="F15" s="11">
        <v>2</v>
      </c>
      <c r="G15" s="12">
        <v>0.29</v>
      </c>
      <c r="H15" s="12">
        <f ca="1">ROUND(INDIRECT(ADDRESS(ROW()+(0), COLUMN()+(-2), 1))*INDIRECT(ADDRESS(ROW()+(0), COLUMN()+(-1), 1)), 2)</f>
        <v>0.58</v>
      </c>
    </row>
    <row r="16" spans="1:8" ht="24.00" thickBot="1" customHeight="1">
      <c r="A16" s="1" t="s">
        <v>30</v>
      </c>
      <c r="B16" s="1"/>
      <c r="C16" s="10" t="s">
        <v>31</v>
      </c>
      <c r="D16" s="10"/>
      <c r="E16" s="1" t="s">
        <v>32</v>
      </c>
      <c r="F16" s="11">
        <v>0.11</v>
      </c>
      <c r="G16" s="12">
        <v>7.96</v>
      </c>
      <c r="H16" s="12">
        <f ca="1">ROUND(INDIRECT(ADDRESS(ROW()+(0), COLUMN()+(-2), 1))*INDIRECT(ADDRESS(ROW()+(0), COLUMN()+(-1), 1)), 2)</f>
        <v>0.88</v>
      </c>
    </row>
    <row r="17" spans="1:8" ht="24.00" thickBot="1" customHeight="1">
      <c r="A17" s="1" t="s">
        <v>33</v>
      </c>
      <c r="B17" s="1"/>
      <c r="C17" s="10" t="s">
        <v>34</v>
      </c>
      <c r="D17" s="10"/>
      <c r="E17" s="1" t="s">
        <v>35</v>
      </c>
      <c r="F17" s="13">
        <v>0.033</v>
      </c>
      <c r="G17" s="14">
        <v>14.93</v>
      </c>
      <c r="H17" s="14">
        <f ca="1">ROUND(INDIRECT(ADDRESS(ROW()+(0), COLUMN()+(-2), 1))*INDIRECT(ADDRESS(ROW()+(0), COLUMN()+(-1), 1)), 2)</f>
        <v>0.49</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55.08</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0.551</v>
      </c>
      <c r="G20" s="12">
        <v>32.15</v>
      </c>
      <c r="H20" s="12">
        <f ca="1">ROUND(INDIRECT(ADDRESS(ROW()+(0), COLUMN()+(-2), 1))*INDIRECT(ADDRESS(ROW()+(0), COLUMN()+(-1), 1)), 2)</f>
        <v>17.71</v>
      </c>
    </row>
    <row r="21" spans="1:8" ht="13.50" thickBot="1" customHeight="1">
      <c r="A21" s="1" t="s">
        <v>41</v>
      </c>
      <c r="B21" s="1"/>
      <c r="C21" s="10" t="s">
        <v>42</v>
      </c>
      <c r="D21" s="10"/>
      <c r="E21" s="1" t="s">
        <v>43</v>
      </c>
      <c r="F21" s="13">
        <v>0.551</v>
      </c>
      <c r="G21" s="14">
        <v>21.72</v>
      </c>
      <c r="H21" s="14">
        <f ca="1">ROUND(INDIRECT(ADDRESS(ROW()+(0), COLUMN()+(-2), 1))*INDIRECT(ADDRESS(ROW()+(0), COLUMN()+(-1), 1)), 2)</f>
        <v>11.97</v>
      </c>
    </row>
    <row r="22" spans="1:8" ht="13.50" thickBot="1" customHeight="1">
      <c r="A22" s="15"/>
      <c r="B22" s="15"/>
      <c r="C22" s="15"/>
      <c r="D22" s="15"/>
      <c r="E22" s="15"/>
      <c r="F22" s="9" t="s">
        <v>44</v>
      </c>
      <c r="G22" s="9"/>
      <c r="H22" s="17">
        <f ca="1">ROUND(SUM(INDIRECT(ADDRESS(ROW()+(-1), COLUMN()+(0), 1)),INDIRECT(ADDRESS(ROW()+(-2), COLUMN()+(0), 1))), 2)</f>
        <v>29.68</v>
      </c>
    </row>
    <row r="23" spans="1:8" ht="13.50" thickBot="1" customHeight="1">
      <c r="A23" s="15">
        <v>3</v>
      </c>
      <c r="B23" s="15"/>
      <c r="C23" s="15"/>
      <c r="D23" s="15"/>
      <c r="E23" s="18" t="s">
        <v>45</v>
      </c>
      <c r="F23" s="18"/>
      <c r="G23" s="15"/>
      <c r="H23" s="15"/>
    </row>
    <row r="24" spans="1:8" ht="13.50" thickBot="1" customHeight="1">
      <c r="A24" s="19"/>
      <c r="B24" s="19"/>
      <c r="C24" s="20" t="s">
        <v>46</v>
      </c>
      <c r="D24" s="20"/>
      <c r="E24" s="19" t="s">
        <v>47</v>
      </c>
      <c r="F24" s="13">
        <v>2</v>
      </c>
      <c r="G24" s="14">
        <f ca="1">ROUND(SUM(INDIRECT(ADDRESS(ROW()+(-2), COLUMN()+(1), 1)),INDIRECT(ADDRESS(ROW()+(-6), COLUMN()+(1), 1))), 2)</f>
        <v>84.76</v>
      </c>
      <c r="H24" s="14">
        <f ca="1">ROUND(INDIRECT(ADDRESS(ROW()+(0), COLUMN()+(-2), 1))*INDIRECT(ADDRESS(ROW()+(0), COLUMN()+(-1), 1))/100, 2)</f>
        <v>1.7</v>
      </c>
    </row>
    <row r="25" spans="1:8" ht="13.50" thickBot="1" customHeight="1">
      <c r="A25" s="21" t="s">
        <v>48</v>
      </c>
      <c r="B25" s="21"/>
      <c r="C25" s="22"/>
      <c r="D25" s="22"/>
      <c r="E25" s="23"/>
      <c r="F25" s="24" t="s">
        <v>49</v>
      </c>
      <c r="G25" s="25"/>
      <c r="H25" s="26">
        <f ca="1">ROUND(SUM(INDIRECT(ADDRESS(ROW()+(-1), COLUMN()+(0), 1)),INDIRECT(ADDRESS(ROW()+(-3), COLUMN()+(0), 1)),INDIRECT(ADDRESS(ROW()+(-7), COLUMN()+(0), 1))), 2)</f>
        <v>86.46</v>
      </c>
    </row>
  </sheetData>
  <mergeCells count="4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E25"/>
    <mergeCell ref="F25:G25"/>
  </mergeCells>
  <pageMargins left="0.147638" right="0.147638" top="0.206693" bottom="0.206693" header="0.0" footer="0.0"/>
  <pageSetup paperSize="9" orientation="portrait"/>
  <rowBreaks count="0" manualBreakCount="0">
    </rowBreaks>
</worksheet>
</file>