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<sst xmlns="http://schemas.openxmlformats.org/spreadsheetml/2006/main" count="56" uniqueCount="56">
  <si>
    <t xml:space="preserve"/>
  </si>
  <si>
    <t xml:space="preserve">RRY077</t>
  </si>
  <si>
    <t xml:space="preserve">m²</t>
  </si>
  <si>
    <t xml:space="preserve">Trasdosado autoportante de placas de yeso laminado, para grandes alturas. Sistema "PLACO".</t>
  </si>
  <si>
    <r>
      <rPr>
        <sz val="8.25"/>
        <color rgb="FF000000"/>
        <rFont val="Arial"/>
        <family val="2"/>
      </rPr>
      <t xml:space="preserve">Trasdosado autoportante libre, sistema High Stil "PLACO", de 95 mm de espesor total, con nivel de calidad del acabado estándar (Q2), formado por una placa de yeso laminado AF / - 900 / 2500 / 25 / con los bordes longitudinales afinados, Megaplac 25 "PLACO", formada por un alma de yeso de origen natural embutida e íntimamente ligada a dos láminas de cartón fuerte, reforzada por la inclusión en la masa de fibra de vidrio de hilo corto no tejido para mejorar su cohesión a temperaturas altas y por la densificación del yeso para dotarla de mayor dureza superficial, atornillada directamente a una estructura autoportante de perfiles metálicos de acero galvanizado formada por canales horizontales High Stil RHS 70 "PLACO", sólidamente fijados al suelo y al techo, y parantes verticales High Stil MHS 70 "PLACO", con una separación entre parantes de 900 mm. Incluso banda desolidarizadora; fijaciones para el anclaje de canales y parantes metálicos; tornillería para la fijación de las placas; cinta de papel con refuerzo metálico "PLACO" y pasta y cinta para el tratamiento de juntas. El precio incluye la resolución de encuentros y puntos singulares, pero no incluye el aislamiento a colocar entre las placas y el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</si>
  <si>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</si>
  <si>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</si>
  <si>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</si>
  <si>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</si>
  <si>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</si>
  <si>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</si>
  <si>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</si>
  <si>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mt12plj020a</t>
  </si>
  <si>
    <t xml:space="preserve">m</t>
  </si>
  <si>
    <t xml:space="preserve">Banda estanca autoadhesiva, Banda 45 "PLACO", de espuma de polietileno de celdas cerradas, de 3 mm de espesor y 45 mm de anchura, para la estanqueidad de la base y el aislamiento acústico del perímetro en tabiques y trasdosados de placas.</t>
  </si>
  <si>
    <t xml:space="preserve">mt12plp220a</t>
  </si>
  <si>
    <t xml:space="preserve">m</t>
  </si>
  <si>
    <t xml:space="preserve">Canal de perfil de acero galvanizado, RHS 70 "PLACO", fabricado mediante laminación en frío, 72x60 mm de sección y 1,2 mm de espesor.</t>
  </si>
  <si>
    <t xml:space="preserve">mt12plp210a</t>
  </si>
  <si>
    <t xml:space="preserve">m</t>
  </si>
  <si>
    <t xml:space="preserve">Parante de perfil de acero galvanizado, MHS 70 "PLACO", fabricado mediante laminación en frío, 68x55 mm de sección y 1,2 mm de espesor.</t>
  </si>
  <si>
    <t xml:space="preserve">mt12plk017a</t>
  </si>
  <si>
    <t xml:space="preserve">m²</t>
  </si>
  <si>
    <t xml:space="preserve">Placa de yeso laminado AF / - 900 / 2500 / 25 / con los bordes longitudinales afinados, Megaplac 25 "PLACO", formada por un alma de yeso de origen natural embutida e íntimamente ligada a dos láminas de cartón fuerte, reforzada por la inclusión en la masa de fibra de vidrio de hilo corto no tejido para mejorar su cohesión a temperaturas altas y por la densificación del yeso para dotarla de mayor dureza superficial.</t>
  </si>
  <si>
    <t xml:space="preserve">mt12plt020b</t>
  </si>
  <si>
    <t xml:space="preserve">Ud</t>
  </si>
  <si>
    <t xml:space="preserve">Tornillo autoperforante TTPF 35 "PLACO", con cabeza de trompeta, de 35 mm de longitud, para instalación de placas de yeso laminado sobre perfiles de espesor inferior a 6 mm.</t>
  </si>
  <si>
    <t xml:space="preserve">mt12plt030a</t>
  </si>
  <si>
    <t xml:space="preserve">Ud</t>
  </si>
  <si>
    <t xml:space="preserve">Tornillo autoperforante rosca-metal, TRPF 9,5 "PLACO", de 9,5 mm de longitud.</t>
  </si>
  <si>
    <t xml:space="preserve">mt12plj010a</t>
  </si>
  <si>
    <t xml:space="preserve">m</t>
  </si>
  <si>
    <t xml:space="preserve">Cinta microperforada de papel "PLACO", de 50 mm de anchura, para acabado de juntas de placas de yeso laminado.</t>
  </si>
  <si>
    <t xml:space="preserve">mt12plm010a</t>
  </si>
  <si>
    <t xml:space="preserve">kg</t>
  </si>
  <si>
    <t xml:space="preserve">Pasta de secado en polvo SN "PLACO"; Euroclase A2-s1, d0 de reacción al fuego, rango de temperatura de trabajo de 5 a 30°C, para aplicación manual con cinta de juntas; para el tratamiento de las juntas de las placas de yeso laminado.</t>
  </si>
  <si>
    <t xml:space="preserve">mt12plm019a</t>
  </si>
  <si>
    <t xml:space="preserve">kg</t>
  </si>
  <si>
    <t xml:space="preserve">Pasta de secado, Gypfill Pro "PLACO"; Euroclase A2-s1, d0 de reacción al fuego, rango de temperatura de trabajo de 5 a 30°C, para aplicación manual o mecánica con cinta de juntas; para el tratamiento de las juntas de las placas de yeso laminado.</t>
  </si>
  <si>
    <t xml:space="preserve">mt12plj010b</t>
  </si>
  <si>
    <t xml:space="preserve">m</t>
  </si>
  <si>
    <t xml:space="preserve">Cinta de papel con refuerzo metálico "PLACO", de 50 mm de anchura, para acabado de juntas de placas de yeso laminado.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</si>
  <si>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</si>
  <si>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</si>
  <si>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</si>
  <si>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</si>
  <si>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Operario en mamparas y sistemas de placas.</t>
  </si>
  <si>
    <t xml:space="preserve">mo100</t>
  </si>
  <si>
    <t xml:space="preserve">h</t>
  </si>
  <si>
    <t xml:space="preserve">Oficial en mamparas y sistemas de placas.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</si>
  <si>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</si>
  <si>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</si>
  <si>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</si>
  <si>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</si>
  <si>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14,47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</si>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</sst>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5.44" customWidth="1"/>
    <col min="5" max="5" width="75.82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0.45</v>
      </c>
      <c r="G10" s="12">
        <v>1.73</v>
      </c>
      <c r="H10" s="12">
        <f ca="1">ROUND(INDIRECT(ADDRESS(ROW()+(0), COLUMN()+(-2), 1))*INDIRECT(ADDRESS(ROW()+(0), COLUMN()+(-1), 1)), 2)</f>
        <v>0.78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29.48</v>
      </c>
      <c r="H11" s="12">
        <f ca="1">ROUND(INDIRECT(ADDRESS(ROW()+(0), COLUMN()+(-2), 1))*INDIRECT(ADDRESS(ROW()+(0), COLUMN()+(-1), 1)), 2)</f>
        <v>29.48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1.4</v>
      </c>
      <c r="G12" s="12">
        <v>31.73</v>
      </c>
      <c r="H12" s="12">
        <f ca="1">ROUND(INDIRECT(ADDRESS(ROW()+(0), COLUMN()+(-2), 1))*INDIRECT(ADDRESS(ROW()+(0), COLUMN()+(-1), 1)), 2)</f>
        <v>44.42</v>
      </c>
    </row>
    <row r="13" spans="1:8" ht="55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1.05</v>
      </c>
      <c r="G13" s="12">
        <v>32.13</v>
      </c>
      <c r="H13" s="12">
        <f ca="1">ROUND(INDIRECT(ADDRESS(ROW()+(0), COLUMN()+(-2), 1))*INDIRECT(ADDRESS(ROW()+(0), COLUMN()+(-1), 1)), 2)</f>
        <v>33.74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7</v>
      </c>
      <c r="G14" s="12">
        <v>0.09</v>
      </c>
      <c r="H14" s="12">
        <f ca="1">ROUND(INDIRECT(ADDRESS(ROW()+(0), COLUMN()+(-2), 1))*INDIRECT(ADDRESS(ROW()+(0), COLUMN()+(-1), 1)), 2)</f>
        <v>0.63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2</v>
      </c>
      <c r="G15" s="12">
        <v>0.05</v>
      </c>
      <c r="H15" s="12">
        <f ca="1">ROUND(INDIRECT(ADDRESS(ROW()+(0), COLUMN()+(-2), 1))*INDIRECT(ADDRESS(ROW()+(0), COLUMN()+(-1), 1)), 2)</f>
        <v>0.1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1.75</v>
      </c>
      <c r="G16" s="12">
        <v>0.2</v>
      </c>
      <c r="H16" s="12">
        <f ca="1">ROUND(INDIRECT(ADDRESS(ROW()+(0), COLUMN()+(-2), 1))*INDIRECT(ADDRESS(ROW()+(0), COLUMN()+(-1), 1)), 2)</f>
        <v>0.35</v>
      </c>
    </row>
    <row r="17" spans="1:8" ht="34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0.42</v>
      </c>
      <c r="G17" s="12">
        <v>4.15</v>
      </c>
      <c r="H17" s="12">
        <f ca="1">ROUND(INDIRECT(ADDRESS(ROW()+(0), COLUMN()+(-2), 1))*INDIRECT(ADDRESS(ROW()+(0), COLUMN()+(-1), 1)), 2)</f>
        <v>1.74</v>
      </c>
    </row>
    <row r="18" spans="1:8" ht="34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0.59</v>
      </c>
      <c r="G18" s="12">
        <v>4.74</v>
      </c>
      <c r="H18" s="12">
        <f ca="1">ROUND(INDIRECT(ADDRESS(ROW()+(0), COLUMN()+(-2), 1))*INDIRECT(ADDRESS(ROW()+(0), COLUMN()+(-1), 1)), 2)</f>
        <v>2.8</v>
      </c>
    </row>
    <row r="19" spans="1:8" ht="24.0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3">
        <v>0.15</v>
      </c>
      <c r="G19" s="14">
        <v>3.04</v>
      </c>
      <c r="H19" s="14">
        <f ca="1">ROUND(INDIRECT(ADDRESS(ROW()+(0), COLUMN()+(-2), 1))*INDIRECT(ADDRESS(ROW()+(0), COLUMN()+(-1), 1)), 2)</f>
        <v>0.46</v>
      </c>
    </row>
    <row r="20" spans="1:8" ht="13.50" thickBot="1" customHeight="1">
      <c r="A20" s="15"/>
      <c r="B20" s="15"/>
      <c r="C20" s="15"/>
      <c r="D20" s="15"/>
      <c r="E20" s="15"/>
      <c r="F20" s="9" t="s">
        <v>42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114.5</v>
      </c>
    </row>
    <row r="21" spans="1:8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5"/>
      <c r="H21" s="15"/>
    </row>
    <row r="22" spans="1:8" ht="13.5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1">
        <v>0.268</v>
      </c>
      <c r="G22" s="12">
        <v>32.15</v>
      </c>
      <c r="H22" s="12">
        <f ca="1">ROUND(INDIRECT(ADDRESS(ROW()+(0), COLUMN()+(-2), 1))*INDIRECT(ADDRESS(ROW()+(0), COLUMN()+(-1), 1)), 2)</f>
        <v>8.62</v>
      </c>
    </row>
    <row r="23" spans="1:8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3">
        <v>0.268</v>
      </c>
      <c r="G23" s="14">
        <v>21.72</v>
      </c>
      <c r="H23" s="14">
        <f ca="1">ROUND(INDIRECT(ADDRESS(ROW()+(0), COLUMN()+(-2), 1))*INDIRECT(ADDRESS(ROW()+(0), COLUMN()+(-1), 1)), 2)</f>
        <v>5.82</v>
      </c>
    </row>
    <row r="24" spans="1:8" ht="13.50" thickBot="1" customHeight="1">
      <c r="A24" s="15"/>
      <c r="B24" s="15"/>
      <c r="C24" s="15"/>
      <c r="D24" s="15"/>
      <c r="E24" s="15"/>
      <c r="F24" s="9" t="s">
        <v>50</v>
      </c>
      <c r="G24" s="9"/>
      <c r="H24" s="17">
        <f ca="1">ROUND(SUM(INDIRECT(ADDRESS(ROW()+(-1), COLUMN()+(0), 1)),INDIRECT(ADDRESS(ROW()+(-2), COLUMN()+(0), 1))), 2)</f>
        <v>14.44</v>
      </c>
    </row>
    <row r="25" spans="1:8" ht="13.50" thickBot="1" customHeight="1">
      <c r="A25" s="15">
        <v>3</v>
      </c>
      <c r="B25" s="15"/>
      <c r="C25" s="15"/>
      <c r="D25" s="15"/>
      <c r="E25" s="18" t="s">
        <v>51</v>
      </c>
      <c r="F25" s="18"/>
      <c r="G25" s="15"/>
      <c r="H25" s="15"/>
    </row>
    <row r="26" spans="1:8" ht="13.50" thickBot="1" customHeight="1">
      <c r="A26" s="19"/>
      <c r="B26" s="19"/>
      <c r="C26" s="20" t="s">
        <v>52</v>
      </c>
      <c r="D26" s="20"/>
      <c r="E26" s="19" t="s">
        <v>53</v>
      </c>
      <c r="F26" s="13">
        <v>2</v>
      </c>
      <c r="G26" s="14">
        <f ca="1">ROUND(SUM(INDIRECT(ADDRESS(ROW()+(-2), COLUMN()+(1), 1)),INDIRECT(ADDRESS(ROW()+(-6), COLUMN()+(1), 1))), 2)</f>
        <v>128.94</v>
      </c>
      <c r="H26" s="14">
        <f ca="1">ROUND(INDIRECT(ADDRESS(ROW()+(0), COLUMN()+(-2), 1))*INDIRECT(ADDRESS(ROW()+(0), COLUMN()+(-1), 1))/100, 2)</f>
        <v>2.58</v>
      </c>
    </row>
    <row r="27" spans="1:8" ht="13.50" thickBot="1" customHeight="1">
      <c r="A27" s="21" t="s">
        <v>54</v>
      </c>
      <c r="B27" s="21"/>
      <c r="C27" s="22"/>
      <c r="D27" s="22"/>
      <c r="E27" s="23"/>
      <c r="F27" s="24" t="s">
        <v>55</v>
      </c>
      <c r="G27" s="25"/>
      <c r="H27" s="26">
        <f ca="1">ROUND(SUM(INDIRECT(ADDRESS(ROW()+(-1), COLUMN()+(0), 1)),INDIRECT(ADDRESS(ROW()+(-3), COLUMN()+(0), 1)),INDIRECT(ADDRESS(ROW()+(-7), COLUMN()+(0), 1))), 2)</f>
        <v>131.52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