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<sst xmlns="http://schemas.openxmlformats.org/spreadsheetml/2006/main" count="31" uniqueCount="31">
  <si>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</si>
  <si>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RSP030</t>
  </si>
  <si>
    <t xml:space="preserve">m²</t>
  </si>
  <si>
    <t xml:space="preserve">Tratamiento de acabado superficial en obra de piso interior de mármol.</t>
  </si>
  <si>
    <r>
      <rPr>
        <sz val="8.25"/>
        <color rgb="FF000000"/>
        <rFont val="Arial"/>
        <family val="2"/>
      </rPr>
      <t xml:space="preserve">Abrillantado mecánico en obra de piso interior de mármol.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</si>
  <si>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</si>
  <si>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</si>
  <si>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</si>
  <si>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</si>
  <si>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</si>
  <si>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</si>
  <si>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</si>
  <si>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mt18tsm110a</t>
  </si>
  <si>
    <t xml:space="preserve">l</t>
  </si>
  <si>
    <t xml:space="preserve">Líquido cristalizador, de color blanco, con pH de 2,5, para tratamiento superficial de cristalizado y abrillantado, en pisos de piedra natural o de terrazo.</t>
  </si>
  <si>
    <t xml:space="preserve">Subtotal materiales:</t>
  </si>
  <si>
    <t xml:space="preserve">Equipos</t>
  </si>
  <si>
    <t xml:space="preserve">mq08war155</t>
  </si>
  <si>
    <t xml:space="preserve">h</t>
  </si>
  <si>
    <t xml:space="preserve">Abrillantadora para el cristalizado o el abrillantado de pisos de piedra natural o de terrazo, con plato de lana de acero o esponja sintética.</t>
  </si>
  <si>
    <t xml:space="preserve">Subtotal equipos:</t>
  </si>
  <si>
    <t xml:space="preserve">Mano de obra</t>
  </si>
  <si>
    <t xml:space="preserve">mo037</t>
  </si>
  <si>
    <t xml:space="preserve">h</t>
  </si>
  <si>
    <t xml:space="preserve">Operario pulidor de pavimentos.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</si>
  <si>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</si>
  <si>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</si>
  <si>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</si>
  <si>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</si>
  <si>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23,13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</si>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</sst>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25" customWidth="1"/>
    <col min="3" max="3" width="2.04" customWidth="1"/>
    <col min="4" max="4" width="5.61" customWidth="1"/>
    <col min="5" max="5" width="74.63" customWidth="1"/>
    <col min="6" max="6" width="13.43" customWidth="1"/>
    <col min="7" max="7" width="12.58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0.125</v>
      </c>
      <c r="G10" s="14">
        <v>75.02</v>
      </c>
      <c r="H10" s="14">
        <f ca="1">ROUND(INDIRECT(ADDRESS(ROW()+(0), COLUMN()+(-2), 1))*INDIRECT(ADDRESS(ROW()+(0), COLUMN()+(-1), 1)), 2)</f>
        <v>9.38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9.38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24.0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0.174</v>
      </c>
      <c r="G13" s="14">
        <v>7.3</v>
      </c>
      <c r="H13" s="14">
        <f ca="1">ROUND(INDIRECT(ADDRESS(ROW()+(0), COLUMN()+(-2), 1))*INDIRECT(ADDRESS(ROW()+(0), COLUMN()+(-1), 1)), 2)</f>
        <v>1.27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1.27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2">
        <v>0.22</v>
      </c>
      <c r="G16" s="14">
        <v>31.48</v>
      </c>
      <c r="H16" s="14">
        <f ca="1">ROUND(INDIRECT(ADDRESS(ROW()+(0), COLUMN()+(-2), 1))*INDIRECT(ADDRESS(ROW()+(0), COLUMN()+(-1), 1)), 2)</f>
        <v>6.93</v>
      </c>
    </row>
    <row r="17" spans="1:8" ht="13.50" thickBot="1" customHeight="1">
      <c r="A17" s="15"/>
      <c r="B17" s="15"/>
      <c r="C17" s="15"/>
      <c r="D17" s="15"/>
      <c r="E17" s="15"/>
      <c r="F17" s="9" t="s">
        <v>25</v>
      </c>
      <c r="G17" s="9"/>
      <c r="H17" s="17">
        <f ca="1">ROUND(SUM(INDIRECT(ADDRESS(ROW()+(-1), COLUMN()+(0), 1))), 2)</f>
        <v>6.93</v>
      </c>
    </row>
    <row r="18" spans="1:8" ht="13.50" thickBot="1" customHeight="1">
      <c r="A18" s="15">
        <v>4</v>
      </c>
      <c r="B18" s="15"/>
      <c r="C18" s="15"/>
      <c r="D18" s="15"/>
      <c r="E18" s="18" t="s">
        <v>26</v>
      </c>
      <c r="F18" s="18"/>
      <c r="G18" s="15"/>
      <c r="H18" s="15"/>
    </row>
    <row r="19" spans="1:8" ht="13.50" thickBot="1" customHeight="1">
      <c r="A19" s="19"/>
      <c r="B19" s="19"/>
      <c r="C19" s="20" t="s">
        <v>27</v>
      </c>
      <c r="D19" s="20"/>
      <c r="E19" s="19" t="s">
        <v>28</v>
      </c>
      <c r="F19" s="12">
        <v>2</v>
      </c>
      <c r="G19" s="14">
        <f ca="1">ROUND(SUM(INDIRECT(ADDRESS(ROW()+(-2), COLUMN()+(1), 1)),INDIRECT(ADDRESS(ROW()+(-5), COLUMN()+(1), 1)),INDIRECT(ADDRESS(ROW()+(-8), COLUMN()+(1), 1))), 2)</f>
        <v>17.58</v>
      </c>
      <c r="H19" s="14">
        <f ca="1">ROUND(INDIRECT(ADDRESS(ROW()+(0), COLUMN()+(-2), 1))*INDIRECT(ADDRESS(ROW()+(0), COLUMN()+(-1), 1))/100, 2)</f>
        <v>0.35</v>
      </c>
    </row>
    <row r="20" spans="1:8" ht="13.50" thickBot="1" customHeight="1">
      <c r="A20" s="21" t="s">
        <v>29</v>
      </c>
      <c r="B20" s="21"/>
      <c r="C20" s="22"/>
      <c r="D20" s="22"/>
      <c r="E20" s="23"/>
      <c r="F20" s="24" t="s">
        <v>30</v>
      </c>
      <c r="G20" s="25"/>
      <c r="H20" s="26">
        <f ca="1">ROUND(SUM(INDIRECT(ADDRESS(ROW()+(-1), COLUMN()+(0), 1)),INDIRECT(ADDRESS(ROW()+(-3), COLUMN()+(0), 1)),INDIRECT(ADDRESS(ROW()+(-6), COLUMN()+(0), 1)),INDIRECT(ADDRESS(ROW()+(-9), COLUMN()+(0), 1))), 2)</f>
        <v>17.93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