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<sst xmlns="http://schemas.openxmlformats.org/spreadsheetml/2006/main" count="29" uniqueCount="29">
  <si>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</si>
  <si>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</si>
  <si>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</si>
  <si>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</si>
  <si>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independiente, de 598 mm de anchura, 845 mm de altura y 599 mm de profundidad, acabado cromado mate, con capacidad para 14 cubiertos, consumo de energía por 100 ciclos del programa Eco 95 kWh, consumo de agua del programa Eco 9,9 l, índice de eficiencia energética EEI entre 50 y 56, emisión de ruido aéreo entre 45 y 51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</si>
  <si>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</si>
  <si>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</si>
  <si>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</si>
  <si>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</si>
  <si>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</si>
  <si>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</si>
  <si>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</si>
  <si>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mt32lav010eplw</t>
  </si>
  <si>
    <t xml:space="preserve">Ud</t>
  </si>
  <si>
    <t xml:space="preserve">Lavavajillas independiente, de 598 mm de anchura, 845 mm de altura y 599 mm de profundidad, acabado cromado mate, con capacidad para 14 cubiertos, consumo de energía por 100 ciclos del programa Eco 95 kWh, consumo de agua del programa Eco 9,9 l, índice de eficiencia energética EEI entre 50 y 56, emisión de ruido aéreo entre 45 y 51 dBA.</t>
  </si>
  <si>
    <t xml:space="preserve">Subtotal materiales:</t>
  </si>
  <si>
    <t xml:space="preserve">Mano de obra</t>
  </si>
  <si>
    <t xml:space="preserve">mo008</t>
  </si>
  <si>
    <t xml:space="preserve">h</t>
  </si>
  <si>
    <t xml:space="preserve">Operario plomero.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</si>
  <si>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</si>
  <si>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</si>
  <si>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</si>
  <si>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</si>
  <si>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</si>
  <si>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</si>
  <si>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</si>
  <si>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1.417,51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</si>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</sst>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0.5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2003.86</v>
      </c>
      <c r="H10" s="14">
        <f ca="1">ROUND(INDIRECT(ADDRESS(ROW()+(0), COLUMN()+(-2), 1))*INDIRECT(ADDRESS(ROW()+(0), COLUMN()+(-1), 1)), 2)</f>
        <v>2003.86</v>
      </c>
    </row>
    <row r="11" spans="1:8" ht="13.50" thickBot="1" customHeight="1">
      <c r="A11" s="15"/>
      <c r="B11" s="15"/>
      <c r="C11" s="15"/>
      <c r="D11" s="15"/>
      <c r="E11" s="15"/>
      <c r="F11" s="9" t="s">
        <v>15</v>
      </c>
      <c r="G11" s="9"/>
      <c r="H11" s="17">
        <f ca="1">ROUND(SUM(INDIRECT(ADDRESS(ROW()+(-1), COLUMN()+(0), 1))), 2)</f>
        <v>2003.86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0.478</v>
      </c>
      <c r="G13" s="13">
        <v>32.15</v>
      </c>
      <c r="H13" s="13">
        <f ca="1">ROUND(INDIRECT(ADDRESS(ROW()+(0), COLUMN()+(-2), 1))*INDIRECT(ADDRESS(ROW()+(0), COLUMN()+(-1), 1)), 2)</f>
        <v>15.37</v>
      </c>
    </row>
    <row r="14" spans="1:8" ht="13.50" thickBot="1" customHeight="1">
      <c r="A14" s="1" t="s">
        <v>20</v>
      </c>
      <c r="B14" s="1"/>
      <c r="C14" s="1"/>
      <c r="D14" s="10" t="s">
        <v>21</v>
      </c>
      <c r="E14" s="1" t="s">
        <v>22</v>
      </c>
      <c r="F14" s="12">
        <v>0.205</v>
      </c>
      <c r="G14" s="14">
        <v>32.15</v>
      </c>
      <c r="H14" s="14">
        <f ca="1">ROUND(INDIRECT(ADDRESS(ROW()+(0), COLUMN()+(-2), 1))*INDIRECT(ADDRESS(ROW()+(0), COLUMN()+(-1), 1)), 2)</f>
        <v>6.59</v>
      </c>
    </row>
    <row r="15" spans="1:8" ht="13.50" thickBot="1" customHeight="1">
      <c r="A15" s="15"/>
      <c r="B15" s="15"/>
      <c r="C15" s="15"/>
      <c r="D15" s="15"/>
      <c r="E15" s="15"/>
      <c r="F15" s="9" t="s">
        <v>23</v>
      </c>
      <c r="G15" s="9"/>
      <c r="H15" s="17">
        <f ca="1">ROUND(SUM(INDIRECT(ADDRESS(ROW()+(-1), COLUMN()+(0), 1)),INDIRECT(ADDRESS(ROW()+(-2), COLUMN()+(0), 1))), 2)</f>
        <v>21.96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2025.82</v>
      </c>
      <c r="H17" s="14">
        <f ca="1">ROUND(INDIRECT(ADDRESS(ROW()+(0), COLUMN()+(-2), 1))*INDIRECT(ADDRESS(ROW()+(0), COLUMN()+(-1), 1))/100, 2)</f>
        <v>40.52</v>
      </c>
    </row>
    <row r="18" spans="1:8" ht="13.50" thickBot="1" customHeight="1">
      <c r="A18" s="21" t="s">
        <v>27</v>
      </c>
      <c r="B18" s="21"/>
      <c r="C18" s="21"/>
      <c r="D18" s="22"/>
      <c r="E18" s="23"/>
      <c r="F18" s="24" t="s">
        <v>28</v>
      </c>
      <c r="G18" s="25"/>
      <c r="H18" s="26">
        <f ca="1">ROUND(SUM(INDIRECT(ADDRESS(ROW()+(-1), COLUMN()+(0), 1)),INDIRECT(ADDRESS(ROW()+(-3), COLUMN()+(0), 1)),INDIRECT(ADDRESS(ROW()+(-7), COLUMN()+(0), 1))), 2)</f>
        <v>2066.34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