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<sst xmlns="http://schemas.openxmlformats.org/spreadsheetml/2006/main" count="29" uniqueCount="29">
  <si>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</si>
  <si>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</si>
  <si>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</si>
  <si>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</si>
  <si>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integrable, de 598 mm de anchura, 815 mm de altura y 550 mm de profundidad, color blanco, con capacidad para 13 cubiertos, consumo de energía por 100 ciclos del programa Eco 83,6 kWh, consumo de agua del programa Eco 9,5 l, índice de eficiencia energética EEI entre 44 y 50, emisión de ruido aéreo entre 45 y 51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</si>
  <si>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</si>
  <si>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</si>
  <si>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</si>
  <si>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</si>
  <si>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</si>
  <si>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</si>
  <si>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</si>
  <si>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mt32lav010mccl</t>
  </si>
  <si>
    <t xml:space="preserve">Ud</t>
  </si>
  <si>
    <t xml:space="preserve">Lavavajillas integrable, de 598 mm de anchura, 815 mm de altura y 550 mm de profundidad, color blanco, con capacidad para 13 cubiertos, consumo de energía por 100 ciclos del programa Eco 83,6 kWh, consumo de agua del programa Eco 9,5 l, índice de eficiencia energética EEI entre 44 y 50, emisión de ruido aéreo entre 45 y 51 dBA.</t>
  </si>
  <si>
    <t xml:space="preserve">Subtotal materiales:</t>
  </si>
  <si>
    <t xml:space="preserve">Mano de obra</t>
  </si>
  <si>
    <t xml:space="preserve">mo008</t>
  </si>
  <si>
    <t xml:space="preserve">h</t>
  </si>
  <si>
    <t xml:space="preserve">Operario plomero.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</si>
  <si>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</si>
  <si>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</si>
  <si>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</si>
  <si>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</si>
  <si>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</si>
  <si>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</si>
  <si>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</si>
  <si>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1.813,70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</si>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</sst>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2570.08</v>
      </c>
      <c r="G10" s="14">
        <f ca="1">ROUND(INDIRECT(ADDRESS(ROW()+(0), COLUMN()+(-2), 1))*INDIRECT(ADDRESS(ROW()+(0), COLUMN()+(-1), 1)), 2)</f>
        <v>2570.08</v>
      </c>
    </row>
    <row r="11" spans="1:7" ht="13.50" thickBot="1" customHeight="1">
      <c r="A11" s="15"/>
      <c r="B11" s="15"/>
      <c r="C11" s="15"/>
      <c r="D11" s="15"/>
      <c r="E11" s="9" t="s">
        <v>15</v>
      </c>
      <c r="F11" s="9"/>
      <c r="G11" s="17">
        <f ca="1">ROUND(SUM(INDIRECT(ADDRESS(ROW()+(-1), COLUMN()+(0), 1))), 2)</f>
        <v>2570.08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0.478</v>
      </c>
      <c r="F13" s="13">
        <v>32.15</v>
      </c>
      <c r="G13" s="13">
        <f ca="1">ROUND(INDIRECT(ADDRESS(ROW()+(0), COLUMN()+(-2), 1))*INDIRECT(ADDRESS(ROW()+(0), COLUMN()+(-1), 1)), 2)</f>
        <v>15.37</v>
      </c>
    </row>
    <row r="14" spans="1:7" ht="13.50" thickBot="1" customHeight="1">
      <c r="A14" s="1" t="s">
        <v>20</v>
      </c>
      <c r="B14" s="1"/>
      <c r="C14" s="10" t="s">
        <v>21</v>
      </c>
      <c r="D14" s="1" t="s">
        <v>22</v>
      </c>
      <c r="E14" s="12">
        <v>0.205</v>
      </c>
      <c r="F14" s="14">
        <v>32.15</v>
      </c>
      <c r="G14" s="14">
        <f ca="1">ROUND(INDIRECT(ADDRESS(ROW()+(0), COLUMN()+(-2), 1))*INDIRECT(ADDRESS(ROW()+(0), COLUMN()+(-1), 1)), 2)</f>
        <v>6.59</v>
      </c>
    </row>
    <row r="15" spans="1:7" ht="13.50" thickBot="1" customHeight="1">
      <c r="A15" s="15"/>
      <c r="B15" s="15"/>
      <c r="C15" s="15"/>
      <c r="D15" s="15"/>
      <c r="E15" s="9" t="s">
        <v>23</v>
      </c>
      <c r="F15" s="9"/>
      <c r="G15" s="17">
        <f ca="1">ROUND(SUM(INDIRECT(ADDRESS(ROW()+(-1), COLUMN()+(0), 1)),INDIRECT(ADDRESS(ROW()+(-2), COLUMN()+(0), 1))), 2)</f>
        <v>21.96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2592.04</v>
      </c>
      <c r="G17" s="14">
        <f ca="1">ROUND(INDIRECT(ADDRESS(ROW()+(0), COLUMN()+(-2), 1))*INDIRECT(ADDRESS(ROW()+(0), COLUMN()+(-1), 1))/100, 2)</f>
        <v>51.84</v>
      </c>
    </row>
    <row r="18" spans="1:7" ht="13.50" thickBot="1" customHeight="1">
      <c r="A18" s="21" t="s">
        <v>27</v>
      </c>
      <c r="B18" s="21"/>
      <c r="C18" s="22"/>
      <c r="D18" s="23"/>
      <c r="E18" s="24" t="s">
        <v>28</v>
      </c>
      <c r="F18" s="25"/>
      <c r="G18" s="26">
        <f ca="1">ROUND(SUM(INDIRECT(ADDRESS(ROW()+(-1), COLUMN()+(0), 1)),INDIRECT(ADDRESS(ROW()+(-3), COLUMN()+(0), 1)),INDIRECT(ADDRESS(ROW()+(-7), COLUMN()+(0), 1))), 2)</f>
        <v>2643.88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