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<sst xmlns="http://schemas.openxmlformats.org/spreadsheetml/2006/main" count="26" uniqueCount="26">
  <si>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</si>
  <si>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SCE050</t>
  </si>
  <si>
    <t xml:space="preserve">Ud</t>
  </si>
  <si>
    <t xml:space="preserve">Frigorífico.</t>
  </si>
  <si>
    <r>
      <rPr>
        <sz val="8.25"/>
        <color rgb="FF000000"/>
        <rFont val="Arial"/>
        <family val="2"/>
      </rPr>
      <t xml:space="preserve">Frigorífico combi, de 540 mm de anchura, 1935 mm de altura y 545 mm de profundidad, color blanco, capacidad de los compartimentos del frigorífico 215 l, capacidad de los compartimentos del congelador 69 l, consumo de energía anual 279 kWh, índice de eficiencia energética EEI entre 100 y 125, emisión de ruido aéreo entre 36 y 42 dBA.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</si>
  <si>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</si>
  <si>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</si>
  <si>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</si>
  <si>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</si>
  <si>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</si>
  <si>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</si>
  <si>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</si>
  <si>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mt32fri010eaU</t>
  </si>
  <si>
    <t xml:space="preserve">Ud</t>
  </si>
  <si>
    <t xml:space="preserve">Frigorífico combi, de 540 mm de anchura, 1935 mm de altura y 545 mm de profundidad, color blanco, capacidad de los compartimentos del frigorífico 215 l, capacidad de los compartimentos del congelador 69 l, consumo de energía anual 279 kWh, índice de eficiencia energética EEI entre 100 y 125, emisión de ruido aéreo entre 36 y 42 dBA.</t>
  </si>
  <si>
    <t xml:space="preserve">Subtotal materiales:</t>
  </si>
  <si>
    <t xml:space="preserve">Mano de obra</t>
  </si>
  <si>
    <t xml:space="preserve">mo003</t>
  </si>
  <si>
    <t xml:space="preserve">h</t>
  </si>
  <si>
    <t xml:space="preserve">Operario electricista.</t>
  </si>
  <si>
    <t xml:space="preserve">Subtotal mano de obra:</t>
  </si>
  <si>
    <t xml:space="preserve">Herramientas</t>
  </si>
  <si>
    <t xml:space="preserve">%</t>
  </si>
  <si>
    <t xml:space="preserve">Herramientas</t>
  </si>
  <si>
    <t xml:space="preserve">Coste de mantenimiento decenal: S/. 1.959,21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</si>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</sst>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27" customWidth="1"/>
    <col min="3" max="3" width="0.85" customWidth="1"/>
    <col min="4" max="4" width="6.80" customWidth="1"/>
    <col min="5" max="5" width="72.08"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2758.45</v>
      </c>
      <c r="H10" s="14">
        <f ca="1">ROUND(INDIRECT(ADDRESS(ROW()+(0), COLUMN()+(-2), 1))*INDIRECT(ADDRESS(ROW()+(0), COLUMN()+(-1), 1)), 2)</f>
        <v>2758.45</v>
      </c>
    </row>
    <row r="11" spans="1:8" ht="13.50" thickBot="1" customHeight="1">
      <c r="A11" s="15"/>
      <c r="B11" s="15"/>
      <c r="C11" s="15"/>
      <c r="D11" s="15"/>
      <c r="E11" s="15"/>
      <c r="F11" s="9" t="s">
        <v>15</v>
      </c>
      <c r="G11" s="9"/>
      <c r="H11" s="17">
        <f ca="1">ROUND(SUM(INDIRECT(ADDRESS(ROW()+(-1), COLUMN()+(0), 1))), 2)</f>
        <v>2758.45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0.41</v>
      </c>
      <c r="G13" s="14">
        <v>32.35</v>
      </c>
      <c r="H13" s="14">
        <f ca="1">ROUND(INDIRECT(ADDRESS(ROW()+(0), COLUMN()+(-2), 1))*INDIRECT(ADDRESS(ROW()+(0), COLUMN()+(-1), 1)), 2)</f>
        <v>13.26</v>
      </c>
    </row>
    <row r="14" spans="1:8" ht="13.50" thickBot="1" customHeight="1">
      <c r="A14" s="15"/>
      <c r="B14" s="15"/>
      <c r="C14" s="15"/>
      <c r="D14" s="15"/>
      <c r="E14" s="15"/>
      <c r="F14" s="9" t="s">
        <v>20</v>
      </c>
      <c r="G14" s="9"/>
      <c r="H14" s="17">
        <f ca="1">ROUND(SUM(INDIRECT(ADDRESS(ROW()+(-1), COLUMN()+(0), 1))), 2)</f>
        <v>13.26</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2771.71</v>
      </c>
      <c r="H16" s="14">
        <f ca="1">ROUND(INDIRECT(ADDRESS(ROW()+(0), COLUMN()+(-2), 1))*INDIRECT(ADDRESS(ROW()+(0), COLUMN()+(-1), 1))/100, 2)</f>
        <v>55.43</v>
      </c>
    </row>
    <row r="17" spans="1:8" ht="13.50" thickBot="1" customHeight="1">
      <c r="A17" s="21" t="s">
        <v>24</v>
      </c>
      <c r="B17" s="21"/>
      <c r="C17" s="22"/>
      <c r="D17" s="22"/>
      <c r="E17" s="23"/>
      <c r="F17" s="24" t="s">
        <v>25</v>
      </c>
      <c r="G17" s="25"/>
      <c r="H17" s="26">
        <f ca="1">ROUND(SUM(INDIRECT(ADDRESS(ROW()+(-1), COLUMN()+(0), 1)),INDIRECT(ADDRESS(ROW()+(-3), COLUMN()+(0), 1)),INDIRECT(ADDRESS(ROW()+(-6), COLUMN()+(0), 1))), 2)</f>
        <v>2827.14</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