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<sst xmlns="http://schemas.openxmlformats.org/spreadsheetml/2006/main" count="41" uniqueCount="41">
  <si>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</si>
  <si>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SCM022</t>
  </si>
  <si>
    <t xml:space="preserve">Ud</t>
  </si>
  <si>
    <t xml:space="preserve">Mobiliario completo en cocina con frente lacado.</t>
  </si>
  <si>
    <r>
      <rPr>
        <sz val="8.25"/>
        <color rgb="FF000000"/>
        <rFont val="Arial"/>
        <family val="2"/>
      </rPr>
      <t xml:space="preserve">Mobiliario completo en cocina compuesto por 3,5 m de muebles bajos con zócalo inferior y 3,5 m de muebles altos, realizado con frentes de cocina revestidos en sus caras y cantos con varias capas de laca de poliuretano de color amarillo, con acabado brillo y núcleo de tablero de fibras fabricado por proceso seco tipo MDF, para uso en ambiente seco, de 19 mm de espesor; montados sobre los cuerpos de los muebles constituidos por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montaje de cajones y baldas del mismo material que el cuerpo, bisagras, patas regulables para muebles bajos guías de cajones y otros herrería de calidad básica, instalados en los cuerpos de los muebles y tiradores, perillas, sistemas de apertura automática, y otros herrería de la serie básica, fijados en los frentes de cocina. El precio no incluye el tablero, los electrodomésticos ni el lavadero de ropa de cocina.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</si>
  <si>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</si>
  <si>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</si>
  <si>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</si>
  <si>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</si>
  <si>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</si>
  <si>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</si>
  <si>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</si>
  <si>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mt32cue010aga</t>
  </si>
  <si>
    <t xml:space="preserve">m</t>
  </si>
  <si>
    <t xml:space="preserve">Cuerpo para muebles bajos de cocina de 58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cajones y baldas del mismo material que el cuerpo, bisagras, patas regulables para muebles bajos guías de cajones y otros herrería de calidad básica.</t>
  </si>
  <si>
    <t xml:space="preserve">mt32cue020ama</t>
  </si>
  <si>
    <t xml:space="preserve">m</t>
  </si>
  <si>
    <t xml:space="preserve">Cuerpo para muebles altos de cocina de 33 cm de fondo y 70 cm de altura, con núcleo de tablero de partículas de interior, para uso en ambiente seco, de 16 mm de espesor, chapa trasera de 6 mm de espesor, con recubrimiento melamínico acabado brillo con papel decorativo de color beige, impregnado con resina melamínica y cantos termoplásticos de ABS. Incluso baldas del mismo material que el cuerpo, bisagras, herrería de cuelgue y otros herrería de calidad básica.</t>
  </si>
  <si>
    <t xml:space="preserve">mt32mul120aa</t>
  </si>
  <si>
    <t xml:space="preserve">m</t>
  </si>
  <si>
    <t xml:space="preserve">Frente lacado para muebles bajos de cocina, compuesto por un núcleo de tablero de fibras fabricado por proceso seco tipo MDF, para uso en ambiente seco, de 19 mm de espesor, revestido en sus caras y cantos con varias capas de laca de poliuretano de color amarillo, con acabado brillo. Incluso tiradores, perillas, sistemas de apertura automática, y otros herrería de la serie básica.</t>
  </si>
  <si>
    <t xml:space="preserve">mt32mul110aa</t>
  </si>
  <si>
    <t xml:space="preserve">m</t>
  </si>
  <si>
    <t xml:space="preserve">Frente lacado para muebles altos de cocina, compuesto por un núcleo de tablero de fibras fabricado por proceso seco tipo MDF, para uso en ambiente seco, de 19 mm de espesor, revestido en sus caras y cantos con varias capas de laca de poliuretano de color amarillo, con acabado brillo. Incluso tiradores, perillas, sistemas de apertura automática, y otros herrería de la serie básica.</t>
  </si>
  <si>
    <t xml:space="preserve">mt32mul121aa</t>
  </si>
  <si>
    <t xml:space="preserve">m</t>
  </si>
  <si>
    <t xml:space="preserve">Zócalo lacado para muebles bajos de cocina, compuesto por un núcleo de tablero de fibras fabricado por proceso seco tipo MDF, para uso en ambiente seco, de 19 mm de espesor, revestido en sus caras y cantos con varias capas de laca de poliuretano de color amarillo, con acabado brillo. Incluso remates.</t>
  </si>
  <si>
    <t xml:space="preserve">Subtotal materiales:</t>
  </si>
  <si>
    <t xml:space="preserve">Mano de obra</t>
  </si>
  <si>
    <t xml:space="preserve">mo017</t>
  </si>
  <si>
    <t xml:space="preserve">h</t>
  </si>
  <si>
    <t xml:space="preserve">Operario carpintero.</t>
  </si>
  <si>
    <t xml:space="preserve">mo058</t>
  </si>
  <si>
    <t xml:space="preserve">h</t>
  </si>
  <si>
    <t xml:space="preserve">Oficial carpintero.</t>
  </si>
  <si>
    <t xml:space="preserve">Subtotal mano de obra:</t>
  </si>
  <si>
    <t xml:space="preserve">Herramientas</t>
  </si>
  <si>
    <t xml:space="preserve">%</t>
  </si>
  <si>
    <t xml:space="preserve">Herramientas</t>
  </si>
  <si>
    <t xml:space="preserve">Coste de mantenimiento decenal: S/. 5.003,83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</si>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</sst>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7.65" customWidth="1"/>
    <col min="4" max="4" width="70.55"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3.5</v>
      </c>
      <c r="F10" s="12">
        <v>302.66</v>
      </c>
      <c r="G10" s="12">
        <f ca="1">ROUND(INDIRECT(ADDRESS(ROW()+(0), COLUMN()+(-2), 1))*INDIRECT(ADDRESS(ROW()+(0), COLUMN()+(-1), 1)), 2)</f>
        <v>1059.31</v>
      </c>
    </row>
    <row r="11" spans="1:7" ht="66.00" thickBot="1" customHeight="1">
      <c r="A11" s="1" t="s">
        <v>15</v>
      </c>
      <c r="B11" s="1"/>
      <c r="C11" s="10" t="s">
        <v>16</v>
      </c>
      <c r="D11" s="1" t="s">
        <v>17</v>
      </c>
      <c r="E11" s="11">
        <v>3.5</v>
      </c>
      <c r="F11" s="12">
        <v>306.47</v>
      </c>
      <c r="G11" s="12">
        <f ca="1">ROUND(INDIRECT(ADDRESS(ROW()+(0), COLUMN()+(-2), 1))*INDIRECT(ADDRESS(ROW()+(0), COLUMN()+(-1), 1)), 2)</f>
        <v>1072.65</v>
      </c>
    </row>
    <row r="12" spans="1:7" ht="55.50" thickBot="1" customHeight="1">
      <c r="A12" s="1" t="s">
        <v>18</v>
      </c>
      <c r="B12" s="1"/>
      <c r="C12" s="10" t="s">
        <v>19</v>
      </c>
      <c r="D12" s="1" t="s">
        <v>20</v>
      </c>
      <c r="E12" s="11">
        <v>3.5</v>
      </c>
      <c r="F12" s="12">
        <v>1579.94</v>
      </c>
      <c r="G12" s="12">
        <f ca="1">ROUND(INDIRECT(ADDRESS(ROW()+(0), COLUMN()+(-2), 1))*INDIRECT(ADDRESS(ROW()+(0), COLUMN()+(-1), 1)), 2)</f>
        <v>5529.79</v>
      </c>
    </row>
    <row r="13" spans="1:7" ht="55.50" thickBot="1" customHeight="1">
      <c r="A13" s="1" t="s">
        <v>21</v>
      </c>
      <c r="B13" s="1"/>
      <c r="C13" s="10" t="s">
        <v>22</v>
      </c>
      <c r="D13" s="1" t="s">
        <v>23</v>
      </c>
      <c r="E13" s="11">
        <v>3.5</v>
      </c>
      <c r="F13" s="12">
        <v>1316.62</v>
      </c>
      <c r="G13" s="12">
        <f ca="1">ROUND(INDIRECT(ADDRESS(ROW()+(0), COLUMN()+(-2), 1))*INDIRECT(ADDRESS(ROW()+(0), COLUMN()+(-1), 1)), 2)</f>
        <v>4608.17</v>
      </c>
    </row>
    <row r="14" spans="1:7" ht="45.00" thickBot="1" customHeight="1">
      <c r="A14" s="1" t="s">
        <v>24</v>
      </c>
      <c r="B14" s="1"/>
      <c r="C14" s="10" t="s">
        <v>25</v>
      </c>
      <c r="D14" s="1" t="s">
        <v>26</v>
      </c>
      <c r="E14" s="13">
        <v>3.5</v>
      </c>
      <c r="F14" s="14">
        <v>368.65</v>
      </c>
      <c r="G14" s="14">
        <f ca="1">ROUND(INDIRECT(ADDRESS(ROW()+(0), COLUMN()+(-2), 1))*INDIRECT(ADDRESS(ROW()+(0), COLUMN()+(-1), 1)), 2)</f>
        <v>1290.28</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13560.2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8.458</v>
      </c>
      <c r="F17" s="12">
        <v>31.94</v>
      </c>
      <c r="G17" s="12">
        <f ca="1">ROUND(INDIRECT(ADDRESS(ROW()+(0), COLUMN()+(-2), 1))*INDIRECT(ADDRESS(ROW()+(0), COLUMN()+(-1), 1)), 2)</f>
        <v>270.15</v>
      </c>
    </row>
    <row r="18" spans="1:7" ht="13.50" thickBot="1" customHeight="1">
      <c r="A18" s="1" t="s">
        <v>32</v>
      </c>
      <c r="B18" s="1"/>
      <c r="C18" s="10" t="s">
        <v>33</v>
      </c>
      <c r="D18" s="1" t="s">
        <v>34</v>
      </c>
      <c r="E18" s="13">
        <v>8.458</v>
      </c>
      <c r="F18" s="14">
        <v>21.99</v>
      </c>
      <c r="G18" s="14">
        <f ca="1">ROUND(INDIRECT(ADDRESS(ROW()+(0), COLUMN()+(-2), 1))*INDIRECT(ADDRESS(ROW()+(0), COLUMN()+(-1), 1)), 2)</f>
        <v>185.99</v>
      </c>
    </row>
    <row r="19" spans="1:7" ht="13.50" thickBot="1" customHeight="1">
      <c r="A19" s="15"/>
      <c r="B19" s="15"/>
      <c r="C19" s="15"/>
      <c r="D19" s="15"/>
      <c r="E19" s="9" t="s">
        <v>35</v>
      </c>
      <c r="F19" s="9"/>
      <c r="G19" s="17">
        <f ca="1">ROUND(SUM(INDIRECT(ADDRESS(ROW()+(-1), COLUMN()+(0), 1)),INDIRECT(ADDRESS(ROW()+(-2), COLUMN()+(0), 1))), 2)</f>
        <v>456.14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14016.3</v>
      </c>
      <c r="G21" s="14">
        <f ca="1">ROUND(INDIRECT(ADDRESS(ROW()+(0), COLUMN()+(-2), 1))*INDIRECT(ADDRESS(ROW()+(0), COLUMN()+(-1), 1))/100, 2)</f>
        <v>280.33</v>
      </c>
    </row>
    <row r="22" spans="1:7" ht="13.50" thickBot="1" customHeight="1">
      <c r="A22" s="21" t="s">
        <v>39</v>
      </c>
      <c r="B22" s="21"/>
      <c r="C22" s="22"/>
      <c r="D22" s="23"/>
      <c r="E22" s="24" t="s">
        <v>40</v>
      </c>
      <c r="F22" s="25"/>
      <c r="G22" s="26">
        <f ca="1">ROUND(SUM(INDIRECT(ADDRESS(ROW()+(-1), COLUMN()+(0), 1)),INDIRECT(ADDRESS(ROW()+(-3), COLUMN()+(0), 1)),INDIRECT(ADDRESS(ROW()+(-7), COLUMN()+(0), 1))), 2)</f>
        <v>14296.7</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