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<sst xmlns="http://schemas.openxmlformats.org/spreadsheetml/2006/main" count="29" uniqueCount="29">
  <si>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</si>
  <si>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SGL030</t>
  </si>
  <si>
    <t xml:space="preserve">Ud</t>
  </si>
  <si>
    <t xml:space="preserve">Grifería electrónica para lavatorio, "PRESTO IBÉRICA".</t>
  </si>
  <si>
    <r>
      <rPr>
        <sz val="8.25"/>
        <color rgb="FF000000"/>
        <rFont val="Arial"/>
        <family val="2"/>
      </rPr>
      <t xml:space="preserve">Grifería electrónica Tecnología Sensia "PRESTO IBÉRICA" formada por grifo electrónico con accionamiento de la descarga por infrarrojos, para ducha, serie Sensia, modelo Rada Sense 85540 "PRESTO IBÉRICA", con led indicador de la temperatura seleccionada, fijación rápida, caño del lavatorio (no incluido en este precio). Incluso elementos de conexión y dos llaves de paso.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</si>
  <si>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</si>
  <si>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</si>
  <si>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</si>
  <si>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</si>
  <si>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</si>
  <si>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</si>
  <si>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</si>
  <si>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mt31gsp010b</t>
  </si>
  <si>
    <t xml:space="preserve">Ud</t>
  </si>
  <si>
    <t xml:space="preserve">Grifo electrónico con accionamiento de la descarga por infrarrojos, para ducha, serie Sensia, modelo Rada Sense 85540 "PRESTO IBÉRICA", con led indicador de la temperatura seleccionada, fijación rápida, caño del lavatorio (no incluido en este precio); incluso elementos de conexión y dos llaves de paso.</t>
  </si>
  <si>
    <t xml:space="preserve">mt37www010</t>
  </si>
  <si>
    <t xml:space="preserve">Ud</t>
  </si>
  <si>
    <t xml:space="preserve">Material auxiliar para instalaciones sanitarias.</t>
  </si>
  <si>
    <t xml:space="preserve">Subtotal materiales:</t>
  </si>
  <si>
    <t xml:space="preserve">Mano de obra</t>
  </si>
  <si>
    <t xml:space="preserve">mo008</t>
  </si>
  <si>
    <t xml:space="preserve">h</t>
  </si>
  <si>
    <t xml:space="preserve">Operario plomero.</t>
  </si>
  <si>
    <t xml:space="preserve">Subtotal mano de obra:</t>
  </si>
  <si>
    <t xml:space="preserve">Herramientas</t>
  </si>
  <si>
    <t xml:space="preserve">%</t>
  </si>
  <si>
    <t xml:space="preserve">Herramientas</t>
  </si>
  <si>
    <t xml:space="preserve">Coste de mantenimiento decenal: S/. 3.967,38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</si>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</sst>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1.91"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5574.57</v>
      </c>
      <c r="H10" s="12">
        <f ca="1">ROUND(INDIRECT(ADDRESS(ROW()+(0), COLUMN()+(-2), 1))*INDIRECT(ADDRESS(ROW()+(0), COLUMN()+(-1), 1)), 2)</f>
        <v>5574.57</v>
      </c>
    </row>
    <row r="11" spans="1:8" ht="13.50" thickBot="1" customHeight="1">
      <c r="A11" s="1" t="s">
        <v>15</v>
      </c>
      <c r="B11" s="1"/>
      <c r="C11" s="10" t="s">
        <v>16</v>
      </c>
      <c r="D11" s="10"/>
      <c r="E11" s="1" t="s">
        <v>17</v>
      </c>
      <c r="F11" s="13">
        <v>1</v>
      </c>
      <c r="G11" s="14">
        <v>5.16</v>
      </c>
      <c r="H11" s="14">
        <f ca="1">ROUND(INDIRECT(ADDRESS(ROW()+(0), COLUMN()+(-2), 1))*INDIRECT(ADDRESS(ROW()+(0), COLUMN()+(-1), 1)), 2)</f>
        <v>5.16</v>
      </c>
    </row>
    <row r="12" spans="1:8" ht="13.50" thickBot="1" customHeight="1">
      <c r="A12" s="15"/>
      <c r="B12" s="15"/>
      <c r="C12" s="15"/>
      <c r="D12" s="15"/>
      <c r="E12" s="15"/>
      <c r="F12" s="9" t="s">
        <v>18</v>
      </c>
      <c r="G12" s="9"/>
      <c r="H12" s="17">
        <f ca="1">ROUND(SUM(INDIRECT(ADDRESS(ROW()+(-1), COLUMN()+(0), 1)),INDIRECT(ADDRESS(ROW()+(-2), COLUMN()+(0), 1))), 2)</f>
        <v>5579.73</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0.698</v>
      </c>
      <c r="G14" s="14">
        <v>32.15</v>
      </c>
      <c r="H14" s="14">
        <f ca="1">ROUND(INDIRECT(ADDRESS(ROW()+(0), COLUMN()+(-2), 1))*INDIRECT(ADDRESS(ROW()+(0), COLUMN()+(-1), 1)), 2)</f>
        <v>22.44</v>
      </c>
    </row>
    <row r="15" spans="1:8" ht="13.50" thickBot="1" customHeight="1">
      <c r="A15" s="15"/>
      <c r="B15" s="15"/>
      <c r="C15" s="15"/>
      <c r="D15" s="15"/>
      <c r="E15" s="15"/>
      <c r="F15" s="9" t="s">
        <v>23</v>
      </c>
      <c r="G15" s="9"/>
      <c r="H15" s="17">
        <f ca="1">ROUND(SUM(INDIRECT(ADDRESS(ROW()+(-1), COLUMN()+(0), 1))), 2)</f>
        <v>22.44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2)</f>
        <v>5602.17</v>
      </c>
      <c r="H17" s="14">
        <f ca="1">ROUND(INDIRECT(ADDRESS(ROW()+(0), COLUMN()+(-2), 1))*INDIRECT(ADDRESS(ROW()+(0), COLUMN()+(-1), 1))/100, 2)</f>
        <v>112.04</v>
      </c>
    </row>
    <row r="18" spans="1:8" ht="13.50" thickBot="1" customHeight="1">
      <c r="A18" s="21" t="s">
        <v>27</v>
      </c>
      <c r="B18" s="21"/>
      <c r="C18" s="22"/>
      <c r="D18" s="22"/>
      <c r="E18" s="23"/>
      <c r="F18" s="24" t="s">
        <v>28</v>
      </c>
      <c r="G18" s="25"/>
      <c r="H18" s="26">
        <f ca="1">ROUND(SUM(INDIRECT(ADDRESS(ROW()+(-1), COLUMN()+(0), 1)),INDIRECT(ADDRESS(ROW()+(-3), COLUMN()+(0), 1)),INDIRECT(ADDRESS(ROW()+(-6), COLUMN()+(0), 1))), 2)</f>
        <v>5714.21</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