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<sst xmlns="http://schemas.openxmlformats.org/spreadsheetml/2006/main" count="29" uniqueCount="29">
  <si>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</si>
  <si>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</si>
  <si>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</si>
  <si>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</si>
  <si>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Touch "PRESTO IBÉRICA" formada por grifo electrónico con accionamiento de la descarga por sensor táctil, para lavatorio, serie Touch, modelo New Touch Mezclador Negro 56609 "PRESTO IBÉRICA", con tiempo de flujo de 6 segundos, limitador de caudal a 3 l/min, fijación rápida, alimentación por transformador 230/12 V. Incluso elementos de conexión, enlaces de alimentación flexibles de 3/8" de diámetro y 350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</si>
  <si>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</si>
  <si>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</si>
  <si>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</si>
  <si>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</si>
  <si>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</si>
  <si>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</si>
  <si>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</si>
  <si>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mt31gtp021l</t>
  </si>
  <si>
    <t xml:space="preserve">Ud</t>
  </si>
  <si>
    <t xml:space="preserve">Grifo electrónico con accionamiento de la descarga por sensor táctil, para lavatorio, serie Touch, modelo New Touch Mezclador Negro 56609 "PRESTO IBÉRICA", con tiempo de flujo de 6 segundos, limitador de caudal a 3 l/min, fijación rápida, alimentación por transformador 230/12 V; incluso elementos de conexión, enlaces de alimentación flexibles de 3/8" de diámetro y 350 mm de longitud, transformador 230/12 V, electroválvula, dos válvulas antirretorno y dos llaves de paso.</t>
  </si>
  <si>
    <t xml:space="preserve">mt37www010</t>
  </si>
  <si>
    <t xml:space="preserve">Ud</t>
  </si>
  <si>
    <t xml:space="preserve">Material auxiliar para instalaciones sanitarias.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</si>
  <si>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</si>
  <si>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</si>
  <si>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</si>
  <si>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</si>
  <si>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</si>
  <si>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</si>
  <si>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</si>
  <si>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</si>
  <si>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</si>
  <si>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1.360,40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</si>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</sst>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1870.89</v>
      </c>
      <c r="H10" s="12">
        <f ca="1">ROUND(INDIRECT(ADDRESS(ROW()+(0), COLUMN()+(-2), 1))*INDIRECT(ADDRESS(ROW()+(0), COLUMN()+(-1), 1)), 2)</f>
        <v>1870.89</v>
      </c>
    </row>
    <row r="11" spans="1:8" ht="13.50" thickBot="1" customHeight="1">
      <c r="A11" s="1" t="s">
        <v>15</v>
      </c>
      <c r="B11" s="1"/>
      <c r="C11" s="10" t="s">
        <v>16</v>
      </c>
      <c r="D11" s="10"/>
      <c r="E11" s="1" t="s">
        <v>17</v>
      </c>
      <c r="F11" s="13">
        <v>1</v>
      </c>
      <c r="G11" s="14">
        <v>5.16</v>
      </c>
      <c r="H11" s="14">
        <f ca="1">ROUND(INDIRECT(ADDRESS(ROW()+(0), COLUMN()+(-2), 1))*INDIRECT(ADDRESS(ROW()+(0), COLUMN()+(-1), 1)), 2)</f>
        <v>5.16</v>
      </c>
    </row>
    <row r="12" spans="1:8" ht="13.50" thickBot="1" customHeight="1">
      <c r="A12" s="15"/>
      <c r="B12" s="15"/>
      <c r="C12" s="15"/>
      <c r="D12" s="15"/>
      <c r="E12" s="15"/>
      <c r="F12" s="9" t="s">
        <v>18</v>
      </c>
      <c r="G12" s="9"/>
      <c r="H12" s="17">
        <f ca="1">ROUND(SUM(INDIRECT(ADDRESS(ROW()+(-1), COLUMN()+(0), 1)),INDIRECT(ADDRESS(ROW()+(-2), COLUMN()+(0), 1))), 2)</f>
        <v>1876.05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1.397</v>
      </c>
      <c r="G14" s="14">
        <v>32.15</v>
      </c>
      <c r="H14" s="14">
        <f ca="1">ROUND(INDIRECT(ADDRESS(ROW()+(0), COLUMN()+(-2), 1))*INDIRECT(ADDRESS(ROW()+(0), COLUMN()+(-1), 1)), 2)</f>
        <v>44.91</v>
      </c>
    </row>
    <row r="15" spans="1:8" ht="13.50" thickBot="1" customHeight="1">
      <c r="A15" s="15"/>
      <c r="B15" s="15"/>
      <c r="C15" s="15"/>
      <c r="D15" s="15"/>
      <c r="E15" s="15"/>
      <c r="F15" s="9" t="s">
        <v>23</v>
      </c>
      <c r="G15" s="9"/>
      <c r="H15" s="17">
        <f ca="1">ROUND(SUM(INDIRECT(ADDRESS(ROW()+(-1), COLUMN()+(0), 1))), 2)</f>
        <v>44.91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1920.96</v>
      </c>
      <c r="H17" s="14">
        <f ca="1">ROUND(INDIRECT(ADDRESS(ROW()+(0), COLUMN()+(-2), 1))*INDIRECT(ADDRESS(ROW()+(0), COLUMN()+(-1), 1))/100, 2)</f>
        <v>38.42</v>
      </c>
    </row>
    <row r="18" spans="1:8" ht="13.50" thickBot="1" customHeight="1">
      <c r="A18" s="21" t="s">
        <v>27</v>
      </c>
      <c r="B18" s="21"/>
      <c r="C18" s="22"/>
      <c r="D18" s="22"/>
      <c r="E18" s="23"/>
      <c r="F18" s="24" t="s">
        <v>28</v>
      </c>
      <c r="G18" s="25"/>
      <c r="H18" s="26">
        <f ca="1">ROUND(SUM(INDIRECT(ADDRESS(ROW()+(-1), COLUMN()+(0), 1)),INDIRECT(ADDRESS(ROW()+(-3), COLUMN()+(0), 1)),INDIRECT(ADDRESS(ROW()+(-6), COLUMN()+(0), 1))), 2)</f>
        <v>1959.38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