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<sst xmlns="http://schemas.openxmlformats.org/spreadsheetml/2006/main" count="36" uniqueCount="36">
  <si>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</si>
  <si>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YSH010</t>
  </si>
  <si>
    <t xml:space="preserve">m</t>
  </si>
  <si>
    <t xml:space="preserve">Marca vial longitudinal.</t>
  </si>
  <si>
    <r>
      <rPr>
        <sz val="8.25"/>
        <color rgb="FF000000"/>
        <rFont val="Arial"/>
        <family val="2"/>
      </rPr>
      <t xml:space="preserve">Aplicación mecánica con máquina de accionamiento manual de pintura plástica para exterior, a base de resinas acrílicas, color amarillo, acabado satinado, textura lisa, para marca vial longitudinal continua, de 10 cm de anchura, para separación de carriles, separación de sentidos de circulación, bordes de calzada y regulación del adelantamiento.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</si>
  <si>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</si>
  <si>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</si>
  <si>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</si>
  <si>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</si>
  <si>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</si>
  <si>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</si>
  <si>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</si>
  <si>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mt27mvp010f</t>
  </si>
  <si>
    <t xml:space="preserve">l</t>
  </si>
  <si>
    <t xml:space="preserve">Pintura plástica para exterior, a base de resinas acrílicas, color amarillo, acabado satinado, textura lisa</t>
  </si>
  <si>
    <t xml:space="preserve">Subtotal materiales:</t>
  </si>
  <si>
    <t xml:space="preserve">Equipos</t>
  </si>
  <si>
    <t xml:space="preserve">mq11bar010</t>
  </si>
  <si>
    <t xml:space="preserve">h</t>
  </si>
  <si>
    <t xml:space="preserve">Barredora remolcada con motor auxiliar.</t>
  </si>
  <si>
    <t xml:space="preserve">mq08war010a</t>
  </si>
  <si>
    <t xml:space="preserve">h</t>
  </si>
  <si>
    <t xml:space="preserve">Máquina manual, para pintar marcas viales sobre la calzada.</t>
  </si>
  <si>
    <t xml:space="preserve">Subtotal equipos:</t>
  </si>
  <si>
    <t xml:space="preserve">Mano de obra</t>
  </si>
  <si>
    <t xml:space="preserve">mo119</t>
  </si>
  <si>
    <t xml:space="preserve">h</t>
  </si>
  <si>
    <t xml:space="preserve">Oficial 1ª Seguridad y Salud.</t>
  </si>
  <si>
    <t xml:space="preserve">mo120</t>
  </si>
  <si>
    <t xml:space="preserve">h</t>
  </si>
  <si>
    <t xml:space="preserve">Peón Seguridad y Salud.</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</si>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</sst>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31" customWidth="1"/>
    <col min="4" max="4" width="73.61" customWidth="1"/>
    <col min="5" max="5" width="12.92" customWidth="1"/>
    <col min="6" max="6" width="13.09" customWidth="1"/>
    <col min="7" max="7" width="7.9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0.029</v>
      </c>
      <c r="F10" s="14">
        <v>58.53</v>
      </c>
      <c r="G10" s="14">
        <f ca="1">ROUND(INDIRECT(ADDRESS(ROW()+(0), COLUMN()+(-2), 1))*INDIRECT(ADDRESS(ROW()+(0), COLUMN()+(-1), 1)), 2)</f>
        <v>1.7</v>
      </c>
    </row>
    <row r="11" spans="1:7" ht="13.50" thickBot="1" customHeight="1">
      <c r="A11" s="15"/>
      <c r="B11" s="15"/>
      <c r="C11" s="15"/>
      <c r="D11" s="15"/>
      <c r="E11" s="9" t="s">
        <v>15</v>
      </c>
      <c r="F11" s="9"/>
      <c r="G11" s="17">
        <f ca="1">ROUND(SUM(INDIRECT(ADDRESS(ROW()+(-1), COLUMN()+(0), 1))), 2)</f>
        <v>1.7</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0.001</v>
      </c>
      <c r="F13" s="13">
        <v>200.94</v>
      </c>
      <c r="G13" s="13">
        <f ca="1">ROUND(INDIRECT(ADDRESS(ROW()+(0), COLUMN()+(-2), 1))*INDIRECT(ADDRESS(ROW()+(0), COLUMN()+(-1), 1)), 2)</f>
        <v>0.2</v>
      </c>
    </row>
    <row r="14" spans="1:7" ht="13.50" thickBot="1" customHeight="1">
      <c r="A14" s="1" t="s">
        <v>20</v>
      </c>
      <c r="B14" s="1"/>
      <c r="C14" s="10" t="s">
        <v>21</v>
      </c>
      <c r="D14" s="1" t="s">
        <v>22</v>
      </c>
      <c r="E14" s="12">
        <v>0.006</v>
      </c>
      <c r="F14" s="14">
        <v>101.26</v>
      </c>
      <c r="G14" s="14">
        <f ca="1">ROUND(INDIRECT(ADDRESS(ROW()+(0), COLUMN()+(-2), 1))*INDIRECT(ADDRESS(ROW()+(0), COLUMN()+(-1), 1)), 2)</f>
        <v>0.61</v>
      </c>
    </row>
    <row r="15" spans="1:7" ht="13.50" thickBot="1" customHeight="1">
      <c r="A15" s="15"/>
      <c r="B15" s="15"/>
      <c r="C15" s="15"/>
      <c r="D15" s="15"/>
      <c r="E15" s="9" t="s">
        <v>23</v>
      </c>
      <c r="F15" s="9"/>
      <c r="G15" s="17">
        <f ca="1">ROUND(SUM(INDIRECT(ADDRESS(ROW()+(-1), COLUMN()+(0), 1)),INDIRECT(ADDRESS(ROW()+(-2), COLUMN()+(0), 1))), 2)</f>
        <v>0.81</v>
      </c>
    </row>
    <row r="16" spans="1:7" ht="13.50" thickBot="1" customHeight="1">
      <c r="A16" s="15">
        <v>3</v>
      </c>
      <c r="B16" s="15"/>
      <c r="C16" s="15"/>
      <c r="D16" s="18" t="s">
        <v>24</v>
      </c>
      <c r="E16" s="18"/>
      <c r="F16" s="15"/>
      <c r="G16" s="15"/>
    </row>
    <row r="17" spans="1:7" ht="13.50" thickBot="1" customHeight="1">
      <c r="A17" s="1" t="s">
        <v>25</v>
      </c>
      <c r="B17" s="1"/>
      <c r="C17" s="10" t="s">
        <v>26</v>
      </c>
      <c r="D17" s="1" t="s">
        <v>27</v>
      </c>
      <c r="E17" s="11">
        <v>0.011</v>
      </c>
      <c r="F17" s="13">
        <v>31.29</v>
      </c>
      <c r="G17" s="13">
        <f ca="1">ROUND(INDIRECT(ADDRESS(ROW()+(0), COLUMN()+(-2), 1))*INDIRECT(ADDRESS(ROW()+(0), COLUMN()+(-1), 1)), 2)</f>
        <v>0.34</v>
      </c>
    </row>
    <row r="18" spans="1:7" ht="13.50" thickBot="1" customHeight="1">
      <c r="A18" s="1" t="s">
        <v>28</v>
      </c>
      <c r="B18" s="1"/>
      <c r="C18" s="10" t="s">
        <v>29</v>
      </c>
      <c r="D18" s="1" t="s">
        <v>30</v>
      </c>
      <c r="E18" s="12">
        <v>0.006</v>
      </c>
      <c r="F18" s="14">
        <v>20.92</v>
      </c>
      <c r="G18" s="14">
        <f ca="1">ROUND(INDIRECT(ADDRESS(ROW()+(0), COLUMN()+(-2), 1))*INDIRECT(ADDRESS(ROW()+(0), COLUMN()+(-1), 1)), 2)</f>
        <v>0.13</v>
      </c>
    </row>
    <row r="19" spans="1:7" ht="13.50" thickBot="1" customHeight="1">
      <c r="A19" s="15"/>
      <c r="B19" s="15"/>
      <c r="C19" s="15"/>
      <c r="D19" s="15"/>
      <c r="E19" s="9" t="s">
        <v>31</v>
      </c>
      <c r="F19" s="9"/>
      <c r="G19" s="17">
        <f ca="1">ROUND(SUM(INDIRECT(ADDRESS(ROW()+(-1), COLUMN()+(0), 1)),INDIRECT(ADDRESS(ROW()+(-2), COLUMN()+(0), 1))), 2)</f>
        <v>0.47</v>
      </c>
    </row>
    <row r="20" spans="1:7" ht="13.50" thickBot="1" customHeight="1">
      <c r="A20" s="15">
        <v>4</v>
      </c>
      <c r="B20" s="15"/>
      <c r="C20" s="15"/>
      <c r="D20" s="18" t="s">
        <v>32</v>
      </c>
      <c r="E20" s="18"/>
      <c r="F20" s="15"/>
      <c r="G20" s="15"/>
    </row>
    <row r="21" spans="1:7" ht="13.50" thickBot="1" customHeight="1">
      <c r="A21" s="19"/>
      <c r="B21" s="19"/>
      <c r="C21" s="20" t="s">
        <v>33</v>
      </c>
      <c r="D21" s="19" t="s">
        <v>34</v>
      </c>
      <c r="E21" s="12">
        <v>2</v>
      </c>
      <c r="F21" s="14">
        <f ca="1">ROUND(SUM(INDIRECT(ADDRESS(ROW()+(-2), COLUMN()+(1), 1)),INDIRECT(ADDRESS(ROW()+(-6), COLUMN()+(1), 1)),INDIRECT(ADDRESS(ROW()+(-10), COLUMN()+(1), 1))), 2)</f>
        <v>2.98</v>
      </c>
      <c r="G21" s="14">
        <f ca="1">ROUND(INDIRECT(ADDRESS(ROW()+(0), COLUMN()+(-2), 1))*INDIRECT(ADDRESS(ROW()+(0), COLUMN()+(-1), 1))/100, 2)</f>
        <v>0.06</v>
      </c>
    </row>
    <row r="22" spans="1:7" ht="13.50" thickBot="1" customHeight="1">
      <c r="A22" s="8"/>
      <c r="B22" s="8"/>
      <c r="C22" s="8"/>
      <c r="D22" s="8"/>
      <c r="E22" s="21" t="s">
        <v>35</v>
      </c>
      <c r="F22" s="21"/>
      <c r="G22" s="22">
        <f ca="1">ROUND(SUM(INDIRECT(ADDRESS(ROW()+(-1), COLUMN()+(0), 1)),INDIRECT(ADDRESS(ROW()+(-3), COLUMN()+(0), 1)),INDIRECT(ADDRESS(ROW()+(-7), COLUMN()+(0), 1)),INDIRECT(ADDRESS(ROW()+(-11), COLUMN()+(0), 1))), 2)</f>
        <v>3.04</v>
      </c>
    </row>
  </sheetData>
  <mergeCells count="26">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B18"/>
    <mergeCell ref="A19:B19"/>
    <mergeCell ref="E19:F19"/>
    <mergeCell ref="A20:B20"/>
    <mergeCell ref="D20:E20"/>
    <mergeCell ref="A21:B21"/>
    <mergeCell ref="A22:B22"/>
    <mergeCell ref="E22:F22"/>
  </mergeCells>
  <pageMargins left="0.147638" right="0.147638" top="0.206693" bottom="0.206693" header="0.0" footer="0.0"/>
  <pageSetup paperSize="9" orientation="portrait"/>
  <rowBreaks count="0" manualBreakCount="0">
    </rowBreaks>
</worksheet>
</file>