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<sst xmlns="http://schemas.openxmlformats.org/spreadsheetml/2006/main" count="81" uniqueCount="81">
  <si>
    <t xml:space="preserve"/>
  </si>
  <si>
    <t xml:space="preserve">EHS010</t>
  </si>
  <si>
    <t xml:space="preserve">m³</t>
  </si>
  <si>
    <t xml:space="preserve">Columna rectangular o cuadrada de concreto armado.</t>
  </si>
  <si>
    <r>
      <rPr>
        <sz val="8.25"/>
        <color rgb="FF000000"/>
        <rFont val="Arial"/>
        <family val="2"/>
      </rPr>
      <t xml:space="preserve">Columna de sección rectangular o cuadrada de concreto armado, de 30x30 cm de sección media, realizada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y acero Grado 60 (fy=4200 kg/cm²), con una cuantía aproximada de 120 kg/m³; montaje y desmontaje de sistema de encofrado, con acabado para revestir, en planta de hasta 3 m de altura libre, formado por: superficie encofrante de planchas metálicas, amortizables en 50 usos y estructura soporte vertical de puntales metálicos, amortizables en 150 usos. Incluso berenjenos, alambre de atar, separadores y líquido desencofrante para evitar la adherencia del concreto al encofrado.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</si>
  <si>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</si>
  <si>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</si>
  <si>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</si>
  <si>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</si>
  <si>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</si>
  <si>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</si>
  <si>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</si>
  <si>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mt07sep010ac</t>
  </si>
  <si>
    <t xml:space="preserve">Ud</t>
  </si>
  <si>
    <t xml:space="preserve">Separador homologado de plástico, para armaduras de columnas de varios diámetros.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</si>
  <si>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</si>
  <si>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</si>
  <si>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</si>
  <si>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</si>
  <si>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</si>
  <si>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</si>
  <si>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mt08eup010b</t>
  </si>
  <si>
    <t xml:space="preserve">m²</t>
  </si>
  <si>
    <t xml:space="preserve">Plancha metálica de 50x50 cm, para encofrado de columnas de concreto armado de sección rectangular o cuadrada, de hasta 3 m de altura,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</si>
  <si>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</si>
  <si>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</si>
  <si>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</si>
  <si>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mt08var040a</t>
  </si>
  <si>
    <t xml:space="preserve">Ud</t>
  </si>
  <si>
    <t xml:space="preserve">Berenjeno de PVC, de varias dimensiones y 2500 mm de longitud.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</si>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</sst>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71.40" customWidth="1"/>
    <col min="6" max="6" width="13.60" customWidth="1"/>
    <col min="7" max="7" width="12.4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0.26</v>
      </c>
      <c r="H10" s="12">
        <f ca="1">ROUND(INDIRECT(ADDRESS(ROW()+(0), COLUMN()+(-2), 1))*INDIRECT(ADDRESS(ROW()+(0), COLUMN()+(-1), 1)), 2)</f>
        <v>3.12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126</v>
      </c>
      <c r="G11" s="12">
        <v>3.23</v>
      </c>
      <c r="H11" s="12">
        <f ca="1">ROUND(INDIRECT(ADDRESS(ROW()+(0), COLUMN()+(-2), 1))*INDIRECT(ADDRESS(ROW()+(0), COLUMN()+(-1), 1)), 2)</f>
        <v>406.98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0.84</v>
      </c>
      <c r="G12" s="12">
        <v>4.68</v>
      </c>
      <c r="H12" s="12">
        <f ca="1">ROUND(INDIRECT(ADDRESS(ROW()+(0), COLUMN()+(-2), 1))*INDIRECT(ADDRESS(ROW()+(0), COLUMN()+(-1), 1)), 2)</f>
        <v>3.93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0.32</v>
      </c>
      <c r="G13" s="12">
        <v>149.82</v>
      </c>
      <c r="H13" s="12">
        <f ca="1">ROUND(INDIRECT(ADDRESS(ROW()+(0), COLUMN()+(-2), 1))*INDIRECT(ADDRESS(ROW()+(0), COLUMN()+(-1), 1)), 2)</f>
        <v>47.94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0.099</v>
      </c>
      <c r="G14" s="12">
        <v>60.09</v>
      </c>
      <c r="H14" s="12">
        <f ca="1">ROUND(INDIRECT(ADDRESS(ROW()+(0), COLUMN()+(-2), 1))*INDIRECT(ADDRESS(ROW()+(0), COLUMN()+(-1), 1)), 2)</f>
        <v>5.95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17.8</v>
      </c>
      <c r="G15" s="12">
        <v>1.72</v>
      </c>
      <c r="H15" s="12">
        <f ca="1">ROUND(INDIRECT(ADDRESS(ROW()+(0), COLUMN()+(-2), 1))*INDIRECT(ADDRESS(ROW()+(0), COLUMN()+(-1), 1)), 2)</f>
        <v>30.62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0.4</v>
      </c>
      <c r="G16" s="12">
        <v>5.63</v>
      </c>
      <c r="H16" s="12">
        <f ca="1">ROUND(INDIRECT(ADDRESS(ROW()+(0), COLUMN()+(-2), 1))*INDIRECT(ADDRESS(ROW()+(0), COLUMN()+(-1), 1)), 2)</f>
        <v>2.25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0.199</v>
      </c>
      <c r="G17" s="12">
        <v>4.68</v>
      </c>
      <c r="H17" s="12">
        <f ca="1">ROUND(INDIRECT(ADDRESS(ROW()+(0), COLUMN()+(-2), 1))*INDIRECT(ADDRESS(ROW()+(0), COLUMN()+(-1), 1)), 2)</f>
        <v>0.93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0.499</v>
      </c>
      <c r="G18" s="12">
        <v>42.6</v>
      </c>
      <c r="H18" s="12">
        <f ca="1">ROUND(INDIRECT(ADDRESS(ROW()+(0), COLUMN()+(-2), 1))*INDIRECT(ADDRESS(ROW()+(0), COLUMN()+(-1), 1)), 2)</f>
        <v>21.26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0.624</v>
      </c>
      <c r="G19" s="12">
        <v>57.95</v>
      </c>
      <c r="H19" s="12">
        <f ca="1">ROUND(INDIRECT(ADDRESS(ROW()+(0), COLUMN()+(-2), 1))*INDIRECT(ADDRESS(ROW()+(0), COLUMN()+(-1), 1)), 2)</f>
        <v>36.16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444.622</v>
      </c>
      <c r="G20" s="14">
        <v>0.47</v>
      </c>
      <c r="H20" s="14">
        <f ca="1">ROUND(INDIRECT(ADDRESS(ROW()+(0), COLUMN()+(-2), 1))*INDIRECT(ADDRESS(ROW()+(0), COLUMN()+(-1), 1)), 2)</f>
        <v>208.97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768.11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0.63</v>
      </c>
      <c r="G23" s="14">
        <v>10.45</v>
      </c>
      <c r="H23" s="14">
        <f ca="1">ROUND(INDIRECT(ADDRESS(ROW()+(0), COLUMN()+(-2), 1))*INDIRECT(ADDRESS(ROW()+(0), COLUMN()+(-1), 1)), 2)</f>
        <v>6.58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1))), 2)</f>
        <v>6.58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5.872</v>
      </c>
      <c r="G26" s="12">
        <v>34.2</v>
      </c>
      <c r="H26" s="12">
        <f ca="1">ROUND(INDIRECT(ADDRESS(ROW()+(0), COLUMN()+(-2), 1))*INDIRECT(ADDRESS(ROW()+(0), COLUMN()+(-1), 1)), 2)</f>
        <v>200.82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6.71</v>
      </c>
      <c r="G27" s="12">
        <v>23.73</v>
      </c>
      <c r="H27" s="12">
        <f ca="1">ROUND(INDIRECT(ADDRESS(ROW()+(0), COLUMN()+(-2), 1))*INDIRECT(ADDRESS(ROW()+(0), COLUMN()+(-1), 1)), 2)</f>
        <v>159.23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1.066</v>
      </c>
      <c r="G28" s="12">
        <v>34.2</v>
      </c>
      <c r="H28" s="12">
        <f ca="1">ROUND(INDIRECT(ADDRESS(ROW()+(0), COLUMN()+(-2), 1))*INDIRECT(ADDRESS(ROW()+(0), COLUMN()+(-1), 1)), 2)</f>
        <v>36.46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1.184</v>
      </c>
      <c r="G29" s="12">
        <v>23.73</v>
      </c>
      <c r="H29" s="12">
        <f ca="1">ROUND(INDIRECT(ADDRESS(ROW()+(0), COLUMN()+(-2), 1))*INDIRECT(ADDRESS(ROW()+(0), COLUMN()+(-1), 1)), 2)</f>
        <v>28.1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1.295</v>
      </c>
      <c r="G30" s="12">
        <v>21.97</v>
      </c>
      <c r="H30" s="12">
        <f ca="1">ROUND(INDIRECT(ADDRESS(ROW()+(0), COLUMN()+(-2), 1))*INDIRECT(ADDRESS(ROW()+(0), COLUMN()+(-1), 1)), 2)</f>
        <v>28.45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1.357</v>
      </c>
      <c r="G31" s="12">
        <v>22.33</v>
      </c>
      <c r="H31" s="12">
        <f ca="1">ROUND(INDIRECT(ADDRESS(ROW()+(0), COLUMN()+(-2), 1))*INDIRECT(ADDRESS(ROW()+(0), COLUMN()+(-1), 1)), 2)</f>
        <v>30.3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0.444</v>
      </c>
      <c r="G32" s="12">
        <v>34.2</v>
      </c>
      <c r="H32" s="12">
        <f ca="1">ROUND(INDIRECT(ADDRESS(ROW()+(0), COLUMN()+(-2), 1))*INDIRECT(ADDRESS(ROW()+(0), COLUMN()+(-1), 1)), 2)</f>
        <v>15.18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3">
        <v>1.789</v>
      </c>
      <c r="G33" s="14">
        <v>23.73</v>
      </c>
      <c r="H33" s="14">
        <f ca="1">ROUND(INDIRECT(ADDRESS(ROW()+(0), COLUMN()+(-2), 1))*INDIRECT(ADDRESS(ROW()+(0), COLUMN()+(-1), 1)), 2)</f>
        <v>42.45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540.99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20" t="s">
        <v>78</v>
      </c>
      <c r="D36" s="20"/>
      <c r="E36" s="19" t="s">
        <v>79</v>
      </c>
      <c r="F36" s="13">
        <v>2</v>
      </c>
      <c r="G36" s="14">
        <f ca="1">ROUND(SUM(INDIRECT(ADDRESS(ROW()+(-2), COLUMN()+(1), 1)),INDIRECT(ADDRESS(ROW()+(-12), COLUMN()+(1), 1)),INDIRECT(ADDRESS(ROW()+(-15), COLUMN()+(1), 1))), 2)</f>
        <v>1315.68</v>
      </c>
      <c r="H36" s="14">
        <f ca="1">ROUND(INDIRECT(ADDRESS(ROW()+(0), COLUMN()+(-2), 1))*INDIRECT(ADDRESS(ROW()+(0), COLUMN()+(-1), 1))/100, 2)</f>
        <v>26.31</v>
      </c>
    </row>
    <row r="37" spans="1:8" ht="13.50" thickBot="1" customHeight="1">
      <c r="A37" s="8"/>
      <c r="B37" s="8"/>
      <c r="C37" s="8"/>
      <c r="D37" s="8"/>
      <c r="E37" s="8"/>
      <c r="F37" s="21" t="s">
        <v>80</v>
      </c>
      <c r="G37" s="21"/>
      <c r="H37" s="22">
        <f ca="1">ROUND(SUM(INDIRECT(ADDRESS(ROW()+(-1), COLUMN()+(0), 1)),INDIRECT(ADDRESS(ROW()+(-3), COLUMN()+(0), 1)),INDIRECT(ADDRESS(ROW()+(-13), COLUMN()+(0), 1)),INDIRECT(ADDRESS(ROW()+(-16), COLUMN()+(0), 1))), 2)</f>
        <v>1341.99</v>
      </c>
    </row>
  </sheetData>
  <mergeCells count="7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F34:G34"/>
    <mergeCell ref="A35:B35"/>
    <mergeCell ref="C35:D35"/>
    <mergeCell ref="E35:F35"/>
    <mergeCell ref="A36:B36"/>
    <mergeCell ref="C36:D36"/>
    <mergeCell ref="A37:B37"/>
    <mergeCell ref="C37:D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