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<sst xmlns="http://schemas.openxmlformats.org/spreadsheetml/2006/main" count="75" uniqueCount="75">
  <si>
    <t xml:space="preserve"/>
  </si>
  <si>
    <t xml:space="preserve">EHS011</t>
  </si>
  <si>
    <t xml:space="preserve">m³</t>
  </si>
  <si>
    <t xml:space="preserve">Columna circular de concreto armado.</t>
  </si>
  <si>
    <r>
      <rPr>
        <sz val="8.25"/>
        <color rgb="FF000000"/>
        <rFont val="Arial"/>
        <family val="2"/>
      </rPr>
      <t xml:space="preserve">Columna de sección circular de concreto armado, de 35 cm de diámetro medio, realizada con concreto f'c=210 kg/cm² (21 MPa), no expuesto a ciclos de congelamiento y deshielo, exposición a sulfatos insignificante, sin requerimiento de permeabilidad, no expuesto a cloruros, tamaño máximo del agregado 12,5 mm, consistencia blanda, preparado en obra, y vaciado con medios manuales, y acero Grado 60 (fy=4200 kg/cm²), con una cuantía aproximada de 120 kg/m³; montaje y desmontaje de sistema de encofrado, con acabado para revestir, en planta de hasta 3 m de altura libre, formado por: superficie encofrante de moldes cilíndricos de bandas de papel kraft, aluminio y polietileno, de un solo uso y estructura soporte vertical de puntales metálicos, amortizables en 150 usos. Incluso alambre de atar y separadores. El precio incluye el corte, doblado y conformado de la armadura en taller de obra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</si>
  <si>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</si>
  <si>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</si>
  <si>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</si>
  <si>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</si>
  <si>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</si>
  <si>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</si>
  <si>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</si>
  <si>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mt07sep010ac</t>
  </si>
  <si>
    <t xml:space="preserve">Ud</t>
  </si>
  <si>
    <t xml:space="preserve">Separador homologado de plástico, para armaduras de columnas de varios diámetros.</t>
  </si>
  <si>
    <t xml:space="preserve">mt07aco060g</t>
  </si>
  <si>
    <t xml:space="preserve">kg</t>
  </si>
  <si>
    <t xml:space="preserve">Acero en varillas corrugadas, Grado 60 (fy=4200 kg/cm²), de varios diámetros, según NTP 339.186 y ASTM A 706.</t>
  </si>
  <si>
    <t xml:space="preserve">mt08var050</t>
  </si>
  <si>
    <t xml:space="preserve">kg</t>
  </si>
  <si>
    <t xml:space="preserve">Alambre galvanizado para atar, de 1,30 mm de diámetro.</t>
  </si>
  <si>
    <t xml:space="preserve">mt08tub020ae</t>
  </si>
  <si>
    <t xml:space="preserve">m²</t>
  </si>
  <si>
    <t xml:space="preserve">Molde cilíndrico desechable, de bandas de papel kraft, aluminio y polietileno en espiral, para encofrado de columnas de concreto, de hasta 3 m de altura y 35 cm de diámetro medio, para acabado no visto del concreto. Incluso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</si>
  <si>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</si>
  <si>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</si>
  <si>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</si>
  <si>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mt08aaa010a</t>
  </si>
  <si>
    <t xml:space="preserve">m³</t>
  </si>
  <si>
    <t xml:space="preserve">Agua.</t>
  </si>
  <si>
    <t xml:space="preserve">mt01arg000b</t>
  </si>
  <si>
    <t xml:space="preserve">m³</t>
  </si>
  <si>
    <t xml:space="preserve">Arena cribada.</t>
  </si>
  <si>
    <t xml:space="preserve">mt01arg001be</t>
  </si>
  <si>
    <t xml:space="preserve">m³</t>
  </si>
  <si>
    <t xml:space="preserve">Agregado grueso homogeneizado, de tamaño máximo 12,5 mm.</t>
  </si>
  <si>
    <t xml:space="preserve">mt08cem000b</t>
  </si>
  <si>
    <t xml:space="preserve">kg</t>
  </si>
  <si>
    <t xml:space="preserve">Cemento gris en sacos.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</si>
  <si>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</si>
  <si>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</si>
  <si>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</si>
  <si>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</si>
  <si>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</si>
  <si>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</si>
  <si>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</si>
  <si>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mo044</t>
  </si>
  <si>
    <t xml:space="preserve">h</t>
  </si>
  <si>
    <t xml:space="preserve">Operario encofrador.</t>
  </si>
  <si>
    <t xml:space="preserve">mo091</t>
  </si>
  <si>
    <t xml:space="preserve">h</t>
  </si>
  <si>
    <t xml:space="preserve">Oficial encofrador.</t>
  </si>
  <si>
    <t xml:space="preserve">mo043</t>
  </si>
  <si>
    <t xml:space="preserve">h</t>
  </si>
  <si>
    <t xml:space="preserve">Operario fierrero.</t>
  </si>
  <si>
    <t xml:space="preserve">mo090</t>
  </si>
  <si>
    <t xml:space="preserve">h</t>
  </si>
  <si>
    <t xml:space="preserve">Oficial fierrero.</t>
  </si>
  <si>
    <t xml:space="preserve">mo113</t>
  </si>
  <si>
    <t xml:space="preserve">h</t>
  </si>
  <si>
    <t xml:space="preserve">Peón de construcción.</t>
  </si>
  <si>
    <t xml:space="preserve">mo112</t>
  </si>
  <si>
    <t xml:space="preserve">h</t>
  </si>
  <si>
    <t xml:space="preserve">Peón especializado de construcción.</t>
  </si>
  <si>
    <t xml:space="preserve">mo045</t>
  </si>
  <si>
    <t xml:space="preserve">h</t>
  </si>
  <si>
    <t xml:space="preserve">Operario especializado en vaciado de concreto.</t>
  </si>
  <si>
    <t xml:space="preserve">mo092</t>
  </si>
  <si>
    <t xml:space="preserve">h</t>
  </si>
  <si>
    <t xml:space="preserve">Oficial especializado en vaciado de concreto.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</si>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</sst>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0.68" customWidth="1"/>
    <col min="4" max="4" width="6.97" customWidth="1"/>
    <col min="5" max="5" width="71.40" customWidth="1"/>
    <col min="6" max="6" width="14.11" customWidth="1"/>
    <col min="7" max="7" width="11.9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12</v>
      </c>
      <c r="G10" s="12">
        <v>0.26</v>
      </c>
      <c r="H10" s="12">
        <f ca="1">ROUND(INDIRECT(ADDRESS(ROW()+(0), COLUMN()+(-2), 1))*INDIRECT(ADDRESS(ROW()+(0), COLUMN()+(-1), 1)), 2)</f>
        <v>3.12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126</v>
      </c>
      <c r="G11" s="12">
        <v>3.23</v>
      </c>
      <c r="H11" s="12">
        <f ca="1">ROUND(INDIRECT(ADDRESS(ROW()+(0), COLUMN()+(-2), 1))*INDIRECT(ADDRESS(ROW()+(0), COLUMN()+(-1), 1)), 2)</f>
        <v>406.98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0.84</v>
      </c>
      <c r="G12" s="12">
        <v>4.68</v>
      </c>
      <c r="H12" s="12">
        <f ca="1">ROUND(INDIRECT(ADDRESS(ROW()+(0), COLUMN()+(-2), 1))*INDIRECT(ADDRESS(ROW()+(0), COLUMN()+(-1), 1)), 2)</f>
        <v>3.93</v>
      </c>
    </row>
    <row r="13" spans="1:8" ht="34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11.429</v>
      </c>
      <c r="G13" s="12">
        <v>62.04</v>
      </c>
      <c r="H13" s="12">
        <f ca="1">ROUND(INDIRECT(ADDRESS(ROW()+(0), COLUMN()+(-2), 1))*INDIRECT(ADDRESS(ROW()+(0), COLUMN()+(-1), 1)), 2)</f>
        <v>709.06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0.085</v>
      </c>
      <c r="G14" s="12">
        <v>60.09</v>
      </c>
      <c r="H14" s="12">
        <f ca="1">ROUND(INDIRECT(ADDRESS(ROW()+(0), COLUMN()+(-2), 1))*INDIRECT(ADDRESS(ROW()+(0), COLUMN()+(-1), 1)), 2)</f>
        <v>5.11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0.199</v>
      </c>
      <c r="G15" s="12">
        <v>4.68</v>
      </c>
      <c r="H15" s="12">
        <f ca="1">ROUND(INDIRECT(ADDRESS(ROW()+(0), COLUMN()+(-2), 1))*INDIRECT(ADDRESS(ROW()+(0), COLUMN()+(-1), 1)), 2)</f>
        <v>0.93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0.499</v>
      </c>
      <c r="G16" s="12">
        <v>42.6</v>
      </c>
      <c r="H16" s="12">
        <f ca="1">ROUND(INDIRECT(ADDRESS(ROW()+(0), COLUMN()+(-2), 1))*INDIRECT(ADDRESS(ROW()+(0), COLUMN()+(-1), 1)), 2)</f>
        <v>21.26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0.624</v>
      </c>
      <c r="G17" s="12">
        <v>57.95</v>
      </c>
      <c r="H17" s="12">
        <f ca="1">ROUND(INDIRECT(ADDRESS(ROW()+(0), COLUMN()+(-2), 1))*INDIRECT(ADDRESS(ROW()+(0), COLUMN()+(-1), 1)), 2)</f>
        <v>36.16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3">
        <v>444.622</v>
      </c>
      <c r="G18" s="14">
        <v>0.47</v>
      </c>
      <c r="H18" s="14">
        <f ca="1">ROUND(INDIRECT(ADDRESS(ROW()+(0), COLUMN()+(-2), 1))*INDIRECT(ADDRESS(ROW()+(0), COLUMN()+(-1), 1)), 2)</f>
        <v>208.97</v>
      </c>
    </row>
    <row r="19" spans="1:8" ht="13.50" thickBot="1" customHeight="1">
      <c r="A19" s="15"/>
      <c r="B19" s="15"/>
      <c r="C19" s="15"/>
      <c r="D19" s="15"/>
      <c r="E19" s="15"/>
      <c r="F19" s="9" t="s">
        <v>39</v>
      </c>
      <c r="G19" s="9"/>
      <c r="H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1395.52</v>
      </c>
    </row>
    <row r="20" spans="1:8" ht="13.50" thickBot="1" customHeight="1">
      <c r="A20" s="15">
        <v>2</v>
      </c>
      <c r="B20" s="15"/>
      <c r="C20" s="15"/>
      <c r="D20" s="15"/>
      <c r="E20" s="18" t="s">
        <v>40</v>
      </c>
      <c r="F20" s="18"/>
      <c r="G20" s="15"/>
      <c r="H20" s="15"/>
    </row>
    <row r="21" spans="1:8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3">
        <v>0.63</v>
      </c>
      <c r="G21" s="14">
        <v>10.45</v>
      </c>
      <c r="H21" s="14">
        <f ca="1">ROUND(INDIRECT(ADDRESS(ROW()+(0), COLUMN()+(-2), 1))*INDIRECT(ADDRESS(ROW()+(0), COLUMN()+(-1), 1)), 2)</f>
        <v>6.58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1))), 2)</f>
        <v>6.58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2.326</v>
      </c>
      <c r="G24" s="12">
        <v>34.2</v>
      </c>
      <c r="H24" s="12">
        <f ca="1">ROUND(INDIRECT(ADDRESS(ROW()+(0), COLUMN()+(-2), 1))*INDIRECT(ADDRESS(ROW()+(0), COLUMN()+(-1), 1)), 2)</f>
        <v>79.55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2.326</v>
      </c>
      <c r="G25" s="12">
        <v>23.73</v>
      </c>
      <c r="H25" s="12">
        <f ca="1">ROUND(INDIRECT(ADDRESS(ROW()+(0), COLUMN()+(-2), 1))*INDIRECT(ADDRESS(ROW()+(0), COLUMN()+(-1), 1)), 2)</f>
        <v>55.2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1.066</v>
      </c>
      <c r="G26" s="12">
        <v>34.2</v>
      </c>
      <c r="H26" s="12">
        <f ca="1">ROUND(INDIRECT(ADDRESS(ROW()+(0), COLUMN()+(-2), 1))*INDIRECT(ADDRESS(ROW()+(0), COLUMN()+(-1), 1)), 2)</f>
        <v>36.46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1.184</v>
      </c>
      <c r="G27" s="12">
        <v>23.73</v>
      </c>
      <c r="H27" s="12">
        <f ca="1">ROUND(INDIRECT(ADDRESS(ROW()+(0), COLUMN()+(-2), 1))*INDIRECT(ADDRESS(ROW()+(0), COLUMN()+(-1), 1)), 2)</f>
        <v>28.1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1.295</v>
      </c>
      <c r="G28" s="12">
        <v>21.97</v>
      </c>
      <c r="H28" s="12">
        <f ca="1">ROUND(INDIRECT(ADDRESS(ROW()+(0), COLUMN()+(-2), 1))*INDIRECT(ADDRESS(ROW()+(0), COLUMN()+(-1), 1)), 2)</f>
        <v>28.45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1.357</v>
      </c>
      <c r="G29" s="12">
        <v>22.33</v>
      </c>
      <c r="H29" s="12">
        <f ca="1">ROUND(INDIRECT(ADDRESS(ROW()+(0), COLUMN()+(-2), 1))*INDIRECT(ADDRESS(ROW()+(0), COLUMN()+(-1), 1)), 2)</f>
        <v>30.3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0.444</v>
      </c>
      <c r="G30" s="12">
        <v>34.2</v>
      </c>
      <c r="H30" s="12">
        <f ca="1">ROUND(INDIRECT(ADDRESS(ROW()+(0), COLUMN()+(-2), 1))*INDIRECT(ADDRESS(ROW()+(0), COLUMN()+(-1), 1)), 2)</f>
        <v>15.18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3">
        <v>1.789</v>
      </c>
      <c r="G31" s="14">
        <v>23.73</v>
      </c>
      <c r="H31" s="14">
        <f ca="1">ROUND(INDIRECT(ADDRESS(ROW()+(0), COLUMN()+(-2), 1))*INDIRECT(ADDRESS(ROW()+(0), COLUMN()+(-1), 1)), 2)</f>
        <v>42.45</v>
      </c>
    </row>
    <row r="32" spans="1:8" ht="13.50" thickBot="1" customHeight="1">
      <c r="A32" s="15"/>
      <c r="B32" s="15"/>
      <c r="C32" s="15"/>
      <c r="D32" s="15"/>
      <c r="E32" s="15"/>
      <c r="F32" s="9" t="s">
        <v>70</v>
      </c>
      <c r="G32" s="9"/>
      <c r="H3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315.69</v>
      </c>
    </row>
    <row r="33" spans="1:8" ht="13.50" thickBot="1" customHeight="1">
      <c r="A33" s="15">
        <v>4</v>
      </c>
      <c r="B33" s="15"/>
      <c r="C33" s="15"/>
      <c r="D33" s="15"/>
      <c r="E33" s="18" t="s">
        <v>71</v>
      </c>
      <c r="F33" s="18"/>
      <c r="G33" s="15"/>
      <c r="H33" s="15"/>
    </row>
    <row r="34" spans="1:8" ht="13.50" thickBot="1" customHeight="1">
      <c r="A34" s="19"/>
      <c r="B34" s="19"/>
      <c r="C34" s="20" t="s">
        <v>72</v>
      </c>
      <c r="D34" s="20"/>
      <c r="E34" s="19" t="s">
        <v>73</v>
      </c>
      <c r="F34" s="13">
        <v>2</v>
      </c>
      <c r="G34" s="14">
        <f ca="1">ROUND(SUM(INDIRECT(ADDRESS(ROW()+(-2), COLUMN()+(1), 1)),INDIRECT(ADDRESS(ROW()+(-12), COLUMN()+(1), 1)),INDIRECT(ADDRESS(ROW()+(-15), COLUMN()+(1), 1))), 2)</f>
        <v>1717.79</v>
      </c>
      <c r="H34" s="14">
        <f ca="1">ROUND(INDIRECT(ADDRESS(ROW()+(0), COLUMN()+(-2), 1))*INDIRECT(ADDRESS(ROW()+(0), COLUMN()+(-1), 1))/100, 2)</f>
        <v>34.36</v>
      </c>
    </row>
    <row r="35" spans="1:8" ht="13.50" thickBot="1" customHeight="1">
      <c r="A35" s="8"/>
      <c r="B35" s="8"/>
      <c r="C35" s="8"/>
      <c r="D35" s="8"/>
      <c r="E35" s="8"/>
      <c r="F35" s="21" t="s">
        <v>74</v>
      </c>
      <c r="G35" s="21"/>
      <c r="H35" s="22">
        <f ca="1">ROUND(SUM(INDIRECT(ADDRESS(ROW()+(-1), COLUMN()+(0), 1)),INDIRECT(ADDRESS(ROW()+(-3), COLUMN()+(0), 1)),INDIRECT(ADDRESS(ROW()+(-13), COLUMN()+(0), 1)),INDIRECT(ADDRESS(ROW()+(-16), COLUMN()+(0), 1))), 2)</f>
        <v>1752.15</v>
      </c>
    </row>
  </sheetData>
  <mergeCells count="68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F32:G32"/>
    <mergeCell ref="A33:B33"/>
    <mergeCell ref="C33:D33"/>
    <mergeCell ref="E33:F33"/>
    <mergeCell ref="A34:B34"/>
    <mergeCell ref="C34:D34"/>
    <mergeCell ref="A35:B35"/>
    <mergeCell ref="C35:D35"/>
    <mergeCell ref="F35:G35"/>
  </mergeCells>
  <pageMargins left="0.147638" right="0.147638" top="0.206693" bottom="0.206693" header="0.0" footer="0.0"/>
  <pageSetup paperSize="9" orientation="portrait"/>
  <rowBreaks count="0" manualBreakCount="0">
    </rowBreaks>
</worksheet>
</file>