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<sst xmlns="http://schemas.openxmlformats.org/spreadsheetml/2006/main" count="115" uniqueCount="115">
  <si>
    <t xml:space="preserve"/>
  </si>
  <si>
    <t xml:space="preserve">EHU005</t>
  </si>
  <si>
    <t xml:space="preserve">m²</t>
  </si>
  <si>
    <t xml:space="preserve">Losa sanitaria ventilada sobre murete de albañilería.</t>
  </si>
  <si>
    <r>
      <rPr>
        <sz val="8.25"/>
        <color rgb="FF000000"/>
        <rFont val="Arial"/>
        <family val="2"/>
      </rPr>
      <t xml:space="preserve">Losa sanitaria ventilada de concreto armado, canto 30 = 25+5 cm, realizado con concreto f'c=210 kg/cm² (21 MPa), no expuesto a ciclos de congelamiento y deshielo, exposición a sulfatos insignificante, sin requerimiento de permeabilidad, no expuesto a cloruros, tamaño máximo del agregado 12,5 mm, consistencia blanda, preparado en obra, y vaciado con medios manuales, volumen 0,104 m³/m², y acero Grado 60 (fy=4200 kg/cm²) en zona de refuerzo de negativos y conectores de viguetas y vigas de borde, cuantía 6 kg/m²; formado por: vigueta pretensada T-18; bovedilla de concreto, 60x20x25 cm; capa de compresión de 5 cm de espesor, con armadura de reparto formada por malla electrosoldada Q-139 cocada 100x100 mm de acero trefilado corrugado ASTM A 82-94, sobre murete de apoyo de 80 cm de altura de ladrillo cerámico perforado (panal), para revestir, 24x11,5x9 cm, con mortero de cemento confeccionado en obra, con 250 kg/m³ de cemento, color gris, dosificación 1:6, suministrado en sacos, acabado con lámina asfáltica. Incluso agente filmógeno, para el curado de concretos y morteros. El precio incluye el corte, doblado y conformado de la armadura en taller de obra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</si>
  <si>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</si>
  <si>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</si>
  <si>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</si>
  <si>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</si>
  <si>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</si>
  <si>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</si>
  <si>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</si>
  <si>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</si>
  <si>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</si>
  <si>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</si>
  <si>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</si>
  <si>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</si>
  <si>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</si>
  <si>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</si>
  <si>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</si>
  <si>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</si>
  <si>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</si>
  <si>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</si>
  <si>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</si>
  <si>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mt14lba010g</t>
  </si>
  <si>
    <t xml:space="preserve">m²</t>
  </si>
  <si>
    <t xml:space="preserve">Lámina de betún modificado con elastómero SBS, de 3,5 mm de espesor, masa nominal 4 kg/m², con armadura de fieltro de poliéster no tejido de 160 g/m², de superficie no protegida.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</si>
  <si>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</si>
  <si>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</si>
  <si>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</si>
  <si>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</si>
  <si>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</si>
  <si>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</si>
  <si>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</si>
  <si>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</si>
  <si>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</si>
  <si>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</si>
  <si>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</si>
  <si>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</si>
  <si>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</si>
  <si>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</si>
  <si>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concreto, 60x20x25 cm. Incluso piezas especiales.</t>
  </si>
  <si>
    <t xml:space="preserve">mt07vau010a</t>
  </si>
  <si>
    <t xml:space="preserve">m</t>
  </si>
  <si>
    <t xml:space="preserve">Vigueta pretensada, T-18, con una longitud media menor de 4 m.</t>
  </si>
  <si>
    <t xml:space="preserve">mt07vau010b</t>
  </si>
  <si>
    <t xml:space="preserve">m</t>
  </si>
  <si>
    <t xml:space="preserve">Vigueta pretensada, T-18, con una longitud media entre 4 y 5 m.</t>
  </si>
  <si>
    <t xml:space="preserve">mt07vau010c</t>
  </si>
  <si>
    <t xml:space="preserve">m</t>
  </si>
  <si>
    <t xml:space="preserve">Vigueta pretensada, T-18, con una longitud media entre 5 y 6 m.</t>
  </si>
  <si>
    <t xml:space="preserve">mt07vau010d</t>
  </si>
  <si>
    <t xml:space="preserve">m</t>
  </si>
  <si>
    <t xml:space="preserve">Vigueta pretensada, T-18, con una longitud media mayor de 6 m.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</si>
  <si>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</si>
  <si>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</si>
  <si>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</si>
  <si>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</si>
  <si>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</si>
  <si>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</si>
  <si>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mt07ame090bba</t>
  </si>
  <si>
    <t xml:space="preserve">m²</t>
  </si>
  <si>
    <t xml:space="preserve">Malla electrosoldada Q-139 cocada 100x100 mm, con alambres longitudinales de 4,2 mm de diámetro y alambres transversales de 4,2 mm de diámetro, de acero trefilado corrugado ASTM A 82-94, según ASTM A 185.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</si>
  <si>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</si>
  <si>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</si>
  <si>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</si>
  <si>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</si>
  <si>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</si>
  <si>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</si>
  <si>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</si>
  <si>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</si>
  <si>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</si>
  <si>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</si>
  <si>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</si>
  <si>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</si>
  <si>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</si>
  <si>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</si>
  <si>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</si>
  <si>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</si>
  <si>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mo021</t>
  </si>
  <si>
    <t xml:space="preserve">h</t>
  </si>
  <si>
    <t xml:space="preserve">Operario albañil.</t>
  </si>
  <si>
    <t xml:space="preserve">mo114</t>
  </si>
  <si>
    <t xml:space="preserve">h</t>
  </si>
  <si>
    <t xml:space="preserve">Peón albañil.</t>
  </si>
  <si>
    <t xml:space="preserve">mo044</t>
  </si>
  <si>
    <t xml:space="preserve">h</t>
  </si>
  <si>
    <t xml:space="preserve">Operario encofrador.</t>
  </si>
  <si>
    <t xml:space="preserve">mo091</t>
  </si>
  <si>
    <t xml:space="preserve">h</t>
  </si>
  <si>
    <t xml:space="preserve">Oficial encofrador.</t>
  </si>
  <si>
    <t xml:space="preserve">mo043</t>
  </si>
  <si>
    <t xml:space="preserve">h</t>
  </si>
  <si>
    <t xml:space="preserve">Operario fierrero.</t>
  </si>
  <si>
    <t xml:space="preserve">mo090</t>
  </si>
  <si>
    <t xml:space="preserve">h</t>
  </si>
  <si>
    <t xml:space="preserve">Oficial fierrero.</t>
  </si>
  <si>
    <t xml:space="preserve">mo113</t>
  </si>
  <si>
    <t xml:space="preserve">h</t>
  </si>
  <si>
    <t xml:space="preserve">Peón de construcción.</t>
  </si>
  <si>
    <t xml:space="preserve">mo112</t>
  </si>
  <si>
    <t xml:space="preserve">h</t>
  </si>
  <si>
    <t xml:space="preserve">Peón especializado de construcción.</t>
  </si>
  <si>
    <t xml:space="preserve">mo045</t>
  </si>
  <si>
    <t xml:space="preserve">h</t>
  </si>
  <si>
    <t xml:space="preserve">Operario especializado en vaciado de concreto.</t>
  </si>
  <si>
    <t xml:space="preserve">mo092</t>
  </si>
  <si>
    <t xml:space="preserve">h</t>
  </si>
  <si>
    <t xml:space="preserve">Oficial especializado en vaciado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</si>
  <si>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</si>
  <si>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</si>
  <si>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</si>
  <si>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</si>
  <si>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11,49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</si>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</sst>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1.06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48.3</v>
      </c>
      <c r="G10" s="12">
        <v>1.28</v>
      </c>
      <c r="H10" s="12">
        <f ca="1">ROUND(INDIRECT(ADDRESS(ROW()+(0), COLUMN()+(-2), 1))*INDIRECT(ADDRESS(ROW()+(0), COLUMN()+(-1), 1)), 2)</f>
        <v>61.82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0.025</v>
      </c>
      <c r="G11" s="12">
        <v>4.68</v>
      </c>
      <c r="H11" s="12">
        <f ca="1">ROUND(INDIRECT(ADDRESS(ROW()+(0), COLUMN()+(-2), 1))*INDIRECT(ADDRESS(ROW()+(0), COLUMN()+(-1), 1)), 2)</f>
        <v>0.12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0.03</v>
      </c>
      <c r="G12" s="12">
        <v>62.49</v>
      </c>
      <c r="H12" s="12">
        <f ca="1">ROUND(INDIRECT(ADDRESS(ROW()+(0), COLUMN()+(-2), 1))*INDIRECT(ADDRESS(ROW()+(0), COLUMN()+(-1), 1)), 2)</f>
        <v>1.87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50.906</v>
      </c>
      <c r="G13" s="12">
        <v>0.47</v>
      </c>
      <c r="H13" s="12">
        <f ca="1">ROUND(INDIRECT(ADDRESS(ROW()+(0), COLUMN()+(-2), 1))*INDIRECT(ADDRESS(ROW()+(0), COLUMN()+(-1), 1)), 2)</f>
        <v>23.93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0.84</v>
      </c>
      <c r="G14" s="12">
        <v>32.77</v>
      </c>
      <c r="H14" s="12">
        <f ca="1">ROUND(INDIRECT(ADDRESS(ROW()+(0), COLUMN()+(-2), 1))*INDIRECT(ADDRESS(ROW()+(0), COLUMN()+(-1), 1)), 2)</f>
        <v>27.53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0.028</v>
      </c>
      <c r="G15" s="12">
        <v>142.01</v>
      </c>
      <c r="H15" s="12">
        <f ca="1">ROUND(INDIRECT(ADDRESS(ROW()+(0), COLUMN()+(-2), 1))*INDIRECT(ADDRESS(ROW()+(0), COLUMN()+(-1), 1)), 2)</f>
        <v>3.98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0.003</v>
      </c>
      <c r="G16" s="12">
        <v>1109.56</v>
      </c>
      <c r="H16" s="12">
        <f ca="1">ROUND(INDIRECT(ADDRESS(ROW()+(0), COLUMN()+(-2), 1))*INDIRECT(ADDRESS(ROW()+(0), COLUMN()+(-1), 1)), 2)</f>
        <v>3.33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0.04</v>
      </c>
      <c r="G17" s="12">
        <v>27.31</v>
      </c>
      <c r="H17" s="12">
        <f ca="1">ROUND(INDIRECT(ADDRESS(ROW()+(0), COLUMN()+(-2), 1))*INDIRECT(ADDRESS(ROW()+(0), COLUMN()+(-1), 1)), 2)</f>
        <v>1.09</v>
      </c>
    </row>
    <row r="18" spans="1:8" ht="24.0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0.03</v>
      </c>
      <c r="G18" s="12">
        <v>5.63</v>
      </c>
      <c r="H18" s="12">
        <f ca="1">ROUND(INDIRECT(ADDRESS(ROW()+(0), COLUMN()+(-2), 1))*INDIRECT(ADDRESS(ROW()+(0), COLUMN()+(-1), 1)), 2)</f>
        <v>0.17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5.25</v>
      </c>
      <c r="G19" s="12">
        <v>2.69</v>
      </c>
      <c r="H19" s="12">
        <f ca="1">ROUND(INDIRECT(ADDRESS(ROW()+(0), COLUMN()+(-2), 1))*INDIRECT(ADDRESS(ROW()+(0), COLUMN()+(-1), 1)), 2)</f>
        <v>14.12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0.165</v>
      </c>
      <c r="G20" s="12">
        <v>16.45</v>
      </c>
      <c r="H20" s="12">
        <f ca="1">ROUND(INDIRECT(ADDRESS(ROW()+(0), COLUMN()+(-2), 1))*INDIRECT(ADDRESS(ROW()+(0), COLUMN()+(-1), 1)), 2)</f>
        <v>2.71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0.908</v>
      </c>
      <c r="G21" s="12">
        <v>17.71</v>
      </c>
      <c r="H21" s="12">
        <f ca="1">ROUND(INDIRECT(ADDRESS(ROW()+(0), COLUMN()+(-2), 1))*INDIRECT(ADDRESS(ROW()+(0), COLUMN()+(-1), 1)), 2)</f>
        <v>16.08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0.495</v>
      </c>
      <c r="G22" s="12">
        <v>18.67</v>
      </c>
      <c r="H22" s="12">
        <f ca="1">ROUND(INDIRECT(ADDRESS(ROW()+(0), COLUMN()+(-2), 1))*INDIRECT(ADDRESS(ROW()+(0), COLUMN()+(-1), 1)), 2)</f>
        <v>9.24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0.083</v>
      </c>
      <c r="G23" s="12">
        <v>23.09</v>
      </c>
      <c r="H23" s="12">
        <f ca="1">ROUND(INDIRECT(ADDRESS(ROW()+(0), COLUMN()+(-2), 1))*INDIRECT(ADDRESS(ROW()+(0), COLUMN()+(-1), 1)), 2)</f>
        <v>1.92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6.3</v>
      </c>
      <c r="G24" s="12">
        <v>3.23</v>
      </c>
      <c r="H24" s="12">
        <f ca="1">ROUND(INDIRECT(ADDRESS(ROW()+(0), COLUMN()+(-2), 1))*INDIRECT(ADDRESS(ROW()+(0), COLUMN()+(-1), 1)), 2)</f>
        <v>20.35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0.072</v>
      </c>
      <c r="G25" s="12">
        <v>4.68</v>
      </c>
      <c r="H25" s="12">
        <f ca="1">ROUND(INDIRECT(ADDRESS(ROW()+(0), COLUMN()+(-2), 1))*INDIRECT(ADDRESS(ROW()+(0), COLUMN()+(-1), 1)), 2)</f>
        <v>0.34</v>
      </c>
    </row>
    <row r="26" spans="1:8" ht="34.5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1.1</v>
      </c>
      <c r="G26" s="12">
        <v>10.13</v>
      </c>
      <c r="H26" s="12">
        <f ca="1">ROUND(INDIRECT(ADDRESS(ROW()+(0), COLUMN()+(-2), 1))*INDIRECT(ADDRESS(ROW()+(0), COLUMN()+(-1), 1)), 2)</f>
        <v>11.14</v>
      </c>
    </row>
    <row r="27" spans="1:8" ht="13.5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0.052</v>
      </c>
      <c r="G27" s="12">
        <v>42.6</v>
      </c>
      <c r="H27" s="12">
        <f ca="1">ROUND(INDIRECT(ADDRESS(ROW()+(0), COLUMN()+(-2), 1))*INDIRECT(ADDRESS(ROW()+(0), COLUMN()+(-1), 1)), 2)</f>
        <v>2.22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1">
        <v>0.065</v>
      </c>
      <c r="G28" s="12">
        <v>57.95</v>
      </c>
      <c r="H28" s="12">
        <f ca="1">ROUND(INDIRECT(ADDRESS(ROW()+(0), COLUMN()+(-2), 1))*INDIRECT(ADDRESS(ROW()+(0), COLUMN()+(-1), 1)), 2)</f>
        <v>3.77</v>
      </c>
    </row>
    <row r="29" spans="1:8" ht="13.50" thickBot="1" customHeight="1">
      <c r="A29" s="1" t="s">
        <v>69</v>
      </c>
      <c r="B29" s="1"/>
      <c r="C29" s="1"/>
      <c r="D29" s="10" t="s">
        <v>70</v>
      </c>
      <c r="E29" s="1" t="s">
        <v>71</v>
      </c>
      <c r="F29" s="13">
        <v>0.15</v>
      </c>
      <c r="G29" s="14">
        <v>4.87</v>
      </c>
      <c r="H29" s="14">
        <f ca="1">ROUND(INDIRECT(ADDRESS(ROW()+(0), COLUMN()+(-2), 1))*INDIRECT(ADDRESS(ROW()+(0), COLUMN()+(-1), 1)), 2)</f>
        <v>0.73</v>
      </c>
    </row>
    <row r="30" spans="1:8" ht="13.50" thickBot="1" customHeight="1">
      <c r="A30" s="15"/>
      <c r="B30" s="15"/>
      <c r="C30" s="15"/>
      <c r="D30" s="15"/>
      <c r="E30" s="15"/>
      <c r="F30" s="9" t="s">
        <v>72</v>
      </c>
      <c r="G30" s="9"/>
      <c r="H3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1))), 2)</f>
        <v>206.46</v>
      </c>
    </row>
    <row r="31" spans="1:8" ht="13.50" thickBot="1" customHeight="1">
      <c r="A31" s="15">
        <v>2</v>
      </c>
      <c r="B31" s="15"/>
      <c r="C31" s="15"/>
      <c r="D31" s="15"/>
      <c r="E31" s="18" t="s">
        <v>73</v>
      </c>
      <c r="F31" s="18"/>
      <c r="G31" s="15"/>
      <c r="H31" s="15"/>
    </row>
    <row r="32" spans="1:8" ht="13.50" thickBot="1" customHeight="1">
      <c r="A32" s="1" t="s">
        <v>74</v>
      </c>
      <c r="B32" s="1"/>
      <c r="C32" s="1"/>
      <c r="D32" s="10" t="s">
        <v>75</v>
      </c>
      <c r="E32" s="1" t="s">
        <v>76</v>
      </c>
      <c r="F32" s="13">
        <v>0.078</v>
      </c>
      <c r="G32" s="14">
        <v>10.45</v>
      </c>
      <c r="H32" s="14">
        <f ca="1">ROUND(INDIRECT(ADDRESS(ROW()+(0), COLUMN()+(-2), 1))*INDIRECT(ADDRESS(ROW()+(0), COLUMN()+(-1), 1)), 2)</f>
        <v>0.82</v>
      </c>
    </row>
    <row r="33" spans="1:8" ht="13.50" thickBot="1" customHeight="1">
      <c r="A33" s="15"/>
      <c r="B33" s="15"/>
      <c r="C33" s="15"/>
      <c r="D33" s="15"/>
      <c r="E33" s="15"/>
      <c r="F33" s="9" t="s">
        <v>77</v>
      </c>
      <c r="G33" s="9"/>
      <c r="H33" s="17">
        <f ca="1">ROUND(SUM(INDIRECT(ADDRESS(ROW()+(-1), COLUMN()+(0), 1))), 2)</f>
        <v>0.82</v>
      </c>
    </row>
    <row r="34" spans="1:8" ht="13.50" thickBot="1" customHeight="1">
      <c r="A34" s="15">
        <v>3</v>
      </c>
      <c r="B34" s="15"/>
      <c r="C34" s="15"/>
      <c r="D34" s="15"/>
      <c r="E34" s="18" t="s">
        <v>78</v>
      </c>
      <c r="F34" s="18"/>
      <c r="G34" s="15"/>
      <c r="H34" s="15"/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0.829</v>
      </c>
      <c r="G35" s="12">
        <v>32.86</v>
      </c>
      <c r="H35" s="12">
        <f ca="1">ROUND(INDIRECT(ADDRESS(ROW()+(0), COLUMN()+(-2), 1))*INDIRECT(ADDRESS(ROW()+(0), COLUMN()+(-1), 1)), 2)</f>
        <v>27.24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0.643</v>
      </c>
      <c r="G36" s="12">
        <v>21.97</v>
      </c>
      <c r="H36" s="12">
        <f ca="1">ROUND(INDIRECT(ADDRESS(ROW()+(0), COLUMN()+(-2), 1))*INDIRECT(ADDRESS(ROW()+(0), COLUMN()+(-1), 1)), 2)</f>
        <v>14.13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0.285</v>
      </c>
      <c r="G37" s="12">
        <v>34.2</v>
      </c>
      <c r="H37" s="12">
        <f ca="1">ROUND(INDIRECT(ADDRESS(ROW()+(0), COLUMN()+(-2), 1))*INDIRECT(ADDRESS(ROW()+(0), COLUMN()+(-1), 1)), 2)</f>
        <v>9.75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0.28</v>
      </c>
      <c r="G38" s="12">
        <v>23.73</v>
      </c>
      <c r="H38" s="12">
        <f ca="1">ROUND(INDIRECT(ADDRESS(ROW()+(0), COLUMN()+(-2), 1))*INDIRECT(ADDRESS(ROW()+(0), COLUMN()+(-1), 1)), 2)</f>
        <v>6.64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1">
        <v>0.089</v>
      </c>
      <c r="G39" s="12">
        <v>34.2</v>
      </c>
      <c r="H39" s="12">
        <f ca="1">ROUND(INDIRECT(ADDRESS(ROW()+(0), COLUMN()+(-2), 1))*INDIRECT(ADDRESS(ROW()+(0), COLUMN()+(-1), 1)), 2)</f>
        <v>3.04</v>
      </c>
    </row>
    <row r="40" spans="1:8" ht="13.50" thickBot="1" customHeight="1">
      <c r="A40" s="1" t="s">
        <v>94</v>
      </c>
      <c r="B40" s="1"/>
      <c r="C40" s="1"/>
      <c r="D40" s="10" t="s">
        <v>95</v>
      </c>
      <c r="E40" s="1" t="s">
        <v>96</v>
      </c>
      <c r="F40" s="11">
        <v>0.096</v>
      </c>
      <c r="G40" s="12">
        <v>23.73</v>
      </c>
      <c r="H40" s="12">
        <f ca="1">ROUND(INDIRECT(ADDRESS(ROW()+(0), COLUMN()+(-2), 1))*INDIRECT(ADDRESS(ROW()+(0), COLUMN()+(-1), 1)), 2)</f>
        <v>2.28</v>
      </c>
    </row>
    <row r="41" spans="1:8" ht="13.50" thickBot="1" customHeight="1">
      <c r="A41" s="1" t="s">
        <v>97</v>
      </c>
      <c r="B41" s="1"/>
      <c r="C41" s="1"/>
      <c r="D41" s="10" t="s">
        <v>98</v>
      </c>
      <c r="E41" s="1" t="s">
        <v>99</v>
      </c>
      <c r="F41" s="11">
        <v>0.135</v>
      </c>
      <c r="G41" s="12">
        <v>21.97</v>
      </c>
      <c r="H41" s="12">
        <f ca="1">ROUND(INDIRECT(ADDRESS(ROW()+(0), COLUMN()+(-2), 1))*INDIRECT(ADDRESS(ROW()+(0), COLUMN()+(-1), 1)), 2)</f>
        <v>2.97</v>
      </c>
    </row>
    <row r="42" spans="1:8" ht="13.50" thickBot="1" customHeight="1">
      <c r="A42" s="1" t="s">
        <v>100</v>
      </c>
      <c r="B42" s="1"/>
      <c r="C42" s="1"/>
      <c r="D42" s="10" t="s">
        <v>101</v>
      </c>
      <c r="E42" s="1" t="s">
        <v>102</v>
      </c>
      <c r="F42" s="11">
        <v>0.141</v>
      </c>
      <c r="G42" s="12">
        <v>22.33</v>
      </c>
      <c r="H42" s="12">
        <f ca="1">ROUND(INDIRECT(ADDRESS(ROW()+(0), COLUMN()+(-2), 1))*INDIRECT(ADDRESS(ROW()+(0), COLUMN()+(-1), 1)), 2)</f>
        <v>3.15</v>
      </c>
    </row>
    <row r="43" spans="1:8" ht="13.50" thickBot="1" customHeight="1">
      <c r="A43" s="1" t="s">
        <v>103</v>
      </c>
      <c r="B43" s="1"/>
      <c r="C43" s="1"/>
      <c r="D43" s="10" t="s">
        <v>104</v>
      </c>
      <c r="E43" s="1" t="s">
        <v>105</v>
      </c>
      <c r="F43" s="11">
        <v>0.041</v>
      </c>
      <c r="G43" s="12">
        <v>34.2</v>
      </c>
      <c r="H43" s="12">
        <f ca="1">ROUND(INDIRECT(ADDRESS(ROW()+(0), COLUMN()+(-2), 1))*INDIRECT(ADDRESS(ROW()+(0), COLUMN()+(-1), 1)), 2)</f>
        <v>1.4</v>
      </c>
    </row>
    <row r="44" spans="1:8" ht="13.50" thickBot="1" customHeight="1">
      <c r="A44" s="1" t="s">
        <v>106</v>
      </c>
      <c r="B44" s="1"/>
      <c r="C44" s="1"/>
      <c r="D44" s="10" t="s">
        <v>107</v>
      </c>
      <c r="E44" s="1" t="s">
        <v>108</v>
      </c>
      <c r="F44" s="13">
        <v>0.16</v>
      </c>
      <c r="G44" s="14">
        <v>23.73</v>
      </c>
      <c r="H44" s="14">
        <f ca="1">ROUND(INDIRECT(ADDRESS(ROW()+(0), COLUMN()+(-2), 1))*INDIRECT(ADDRESS(ROW()+(0), COLUMN()+(-1), 1)), 2)</f>
        <v>3.8</v>
      </c>
    </row>
    <row r="45" spans="1:8" ht="13.50" thickBot="1" customHeight="1">
      <c r="A45" s="15"/>
      <c r="B45" s="15"/>
      <c r="C45" s="15"/>
      <c r="D45" s="15"/>
      <c r="E45" s="15"/>
      <c r="F45" s="9" t="s">
        <v>109</v>
      </c>
      <c r="G45" s="9"/>
      <c r="H4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74.4</v>
      </c>
    </row>
    <row r="46" spans="1:8" ht="13.50" thickBot="1" customHeight="1">
      <c r="A46" s="15">
        <v>4</v>
      </c>
      <c r="B46" s="15"/>
      <c r="C46" s="15"/>
      <c r="D46" s="15"/>
      <c r="E46" s="18" t="s">
        <v>110</v>
      </c>
      <c r="F46" s="18"/>
      <c r="G46" s="15"/>
      <c r="H46" s="15"/>
    </row>
    <row r="47" spans="1:8" ht="13.50" thickBot="1" customHeight="1">
      <c r="A47" s="19"/>
      <c r="B47" s="19"/>
      <c r="C47" s="19"/>
      <c r="D47" s="20" t="s">
        <v>111</v>
      </c>
      <c r="E47" s="19" t="s">
        <v>112</v>
      </c>
      <c r="F47" s="13">
        <v>2</v>
      </c>
      <c r="G47" s="14">
        <f ca="1">ROUND(SUM(INDIRECT(ADDRESS(ROW()+(-2), COLUMN()+(1), 1)),INDIRECT(ADDRESS(ROW()+(-14), COLUMN()+(1), 1)),INDIRECT(ADDRESS(ROW()+(-17), COLUMN()+(1), 1))), 2)</f>
        <v>281.68</v>
      </c>
      <c r="H47" s="14">
        <f ca="1">ROUND(INDIRECT(ADDRESS(ROW()+(0), COLUMN()+(-2), 1))*INDIRECT(ADDRESS(ROW()+(0), COLUMN()+(-1), 1))/100, 2)</f>
        <v>5.63</v>
      </c>
    </row>
    <row r="48" spans="1:8" ht="13.50" thickBot="1" customHeight="1">
      <c r="A48" s="21" t="s">
        <v>113</v>
      </c>
      <c r="B48" s="21"/>
      <c r="C48" s="21"/>
      <c r="D48" s="22"/>
      <c r="E48" s="23"/>
      <c r="F48" s="24" t="s">
        <v>114</v>
      </c>
      <c r="G48" s="25"/>
      <c r="H48" s="26">
        <f ca="1">ROUND(SUM(INDIRECT(ADDRESS(ROW()+(-1), COLUMN()+(0), 1)),INDIRECT(ADDRESS(ROW()+(-3), COLUMN()+(0), 1)),INDIRECT(ADDRESS(ROW()+(-15), COLUMN()+(0), 1)),INDIRECT(ADDRESS(ROW()+(-18), COLUMN()+(0), 1))), 2)</f>
        <v>287.31</v>
      </c>
    </row>
  </sheetData>
  <mergeCells count="5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F30:G30"/>
    <mergeCell ref="A31:C31"/>
    <mergeCell ref="E31:F31"/>
    <mergeCell ref="A32:C32"/>
    <mergeCell ref="A33:C33"/>
    <mergeCell ref="F33:G33"/>
    <mergeCell ref="A34:C34"/>
    <mergeCell ref="E34:F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F45:G45"/>
    <mergeCell ref="A46:C46"/>
    <mergeCell ref="E46:F46"/>
    <mergeCell ref="A47:C47"/>
    <mergeCell ref="A48:E48"/>
    <mergeCell ref="F48:G48"/>
  </mergeCells>
  <pageMargins left="0.147638" right="0.147638" top="0.206693" bottom="0.206693" header="0.0" footer="0.0"/>
  <pageSetup paperSize="9" orientation="portrait"/>
  <rowBreaks count="0" manualBreakCount="0">
    </rowBreaks>
</worksheet>
</file>