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<sst xmlns="http://schemas.openxmlformats.org/spreadsheetml/2006/main" count="103" uniqueCount="103">
  <si>
    <t xml:space="preserve"/>
  </si>
  <si>
    <t xml:space="preserve">EHR020</t>
  </si>
  <si>
    <t xml:space="preserve">m²</t>
  </si>
  <si>
    <t xml:space="preserve">Losa aligerada con casetón perdido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</si>
  <si>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con un volumen total de concreto en losa con casetón perdido y columnas de 0,201 m³/m², y acero Grado 60 (fy=4200 kg/cm²) en zona de ábacos, vigas, viguetas, vigas de borde y columnas, con una cuantía total de 24 kg/m², compuesta de los siguientes elementos: LOSA ALIGERADA: horizontal, con 15% de zonas macizas, canto 30 = 25+5 cm; viguetas de concreto "in situ" de 10 cm de espesor, intereje 80 cm; bloque de concreto, 70x23x25 cm; capa de compresión de 5 cm de espesor, con armadura de reparto formada por malla electrosoldada Q-139 cocada 100x100 mm de acero trefilado corrugado ASTM A 82-94;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planchas metálicas reutilizables.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</si>
  <si>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</si>
  <si>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</si>
  <si>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</si>
  <si>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</si>
  <si>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</si>
  <si>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</si>
  <si>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</si>
  <si>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</si>
  <si>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</si>
  <si>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</si>
  <si>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</si>
  <si>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</si>
  <si>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</si>
  <si>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</si>
  <si>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</si>
  <si>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</si>
  <si>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</si>
  <si>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</si>
  <si>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</si>
  <si>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</si>
  <si>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</si>
  <si>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</si>
  <si>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</si>
  <si>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</si>
  <si>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</si>
  <si>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</si>
  <si>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</si>
  <si>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</si>
  <si>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</si>
  <si>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</si>
  <si>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</si>
  <si>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</si>
  <si>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</si>
  <si>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aligerada.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</si>
  <si>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</si>
  <si>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</si>
  <si>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</si>
  <si>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</si>
  <si>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</si>
  <si>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</si>
  <si>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</si>
  <si>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</si>
  <si>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</si>
  <si>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</si>
  <si>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</si>
  <si>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</si>
  <si>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</si>
  <si>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</si>
  <si>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</si>
  <si>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</si>
  <si>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</si>
  <si>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</si>
  <si>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</si>
  <si>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</si>
  <si>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</si>
  <si>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</si>
  <si>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</si>
  <si>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</si>
  <si>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</si>
  <si>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</si>
  <si>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</si>
  <si>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</si>
  <si>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</si>
  <si>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</si>
  <si>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</si>
  <si>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</si>
  <si>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</si>
  <si>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</si>
  <si>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</si>
  <si>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</si>
  <si>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</si>
  <si>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</si>
  <si>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</si>
  <si>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</si>
  <si>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</si>
  <si>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</si>
  <si>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</si>
  <si>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</si>
  <si>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</si>
  <si>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</si>
  <si>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</si>
  <si>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</si>
  <si>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</si>
  <si>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</si>
  <si>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</si>
  <si>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</si>
  <si>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</si>
  <si>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</si>
  <si>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</si>
  <si>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</si>
  <si>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</si>
  <si>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</si>
  <si>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</si>
  <si>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</si>
  <si>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</si>
  <si>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</si>
  <si>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15,29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</si>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</sst>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60.09</v>
      </c>
      <c r="H12" s="12">
        <f ca="1">ROUND(INDIRECT(ADDRESS(ROW()+(0), COLUMN()+(-2), 1))*INDIRECT(ADDRESS(ROW()+(0), COLUMN()+(-1), 1)), 2)</f>
        <v>2.04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0.044</v>
      </c>
      <c r="G13" s="12">
        <v>142.01</v>
      </c>
      <c r="H13" s="12">
        <f ca="1">ROUND(INDIRECT(ADDRESS(ROW()+(0), COLUMN()+(-2), 1))*INDIRECT(ADDRESS(ROW()+(0), COLUMN()+(-1), 1)), 2)</f>
        <v>6.25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0.007</v>
      </c>
      <c r="G14" s="12">
        <v>318.35</v>
      </c>
      <c r="H14" s="12">
        <f ca="1">ROUND(INDIRECT(ADDRESS(ROW()+(0), COLUMN()+(-2), 1))*INDIRECT(ADDRESS(ROW()+(0), COLUMN()+(-1), 1)), 2)</f>
        <v>2.23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1109.56</v>
      </c>
      <c r="H15" s="12">
        <f ca="1">ROUND(INDIRECT(ADDRESS(ROW()+(0), COLUMN()+(-2), 1))*INDIRECT(ADDRESS(ROW()+(0), COLUMN()+(-1), 1)), 2)</f>
        <v>3.33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27.31</v>
      </c>
      <c r="H16" s="12">
        <f ca="1">ROUND(INDIRECT(ADDRESS(ROW()+(0), COLUMN()+(-2), 1))*INDIRECT(ADDRESS(ROW()+(0), COLUMN()+(-1), 1)), 2)</f>
        <v>1.09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5.63</v>
      </c>
      <c r="H17" s="12">
        <f ca="1">ROUND(INDIRECT(ADDRESS(ROW()+(0), COLUMN()+(-2), 1))*INDIRECT(ADDRESS(ROW()+(0), COLUMN()+(-1), 1)), 2)</f>
        <v>0.17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4.244</v>
      </c>
      <c r="G18" s="12">
        <v>5.63</v>
      </c>
      <c r="H18" s="12">
        <f ca="1">ROUND(INDIRECT(ADDRESS(ROW()+(0), COLUMN()+(-2), 1))*INDIRECT(ADDRESS(ROW()+(0), COLUMN()+(-1), 1)), 2)</f>
        <v>23.89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1.2</v>
      </c>
      <c r="G19" s="12">
        <v>0.2</v>
      </c>
      <c r="H19" s="12">
        <f ca="1">ROUND(INDIRECT(ADDRESS(ROW()+(0), COLUMN()+(-2), 1))*INDIRECT(ADDRESS(ROW()+(0), COLUMN()+(-1), 1)), 2)</f>
        <v>0.24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25.2</v>
      </c>
      <c r="G20" s="12">
        <v>3.23</v>
      </c>
      <c r="H20" s="12">
        <f ca="1">ROUND(INDIRECT(ADDRESS(ROW()+(0), COLUMN()+(-2), 1))*INDIRECT(ADDRESS(ROW()+(0), COLUMN()+(-1), 1)), 2)</f>
        <v>81.4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0.225</v>
      </c>
      <c r="G21" s="12">
        <v>4.68</v>
      </c>
      <c r="H21" s="12">
        <f ca="1">ROUND(INDIRECT(ADDRESS(ROW()+(0), COLUMN()+(-2), 1))*INDIRECT(ADDRESS(ROW()+(0), COLUMN()+(-1), 1)), 2)</f>
        <v>1.05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1.1</v>
      </c>
      <c r="G22" s="12">
        <v>10.13</v>
      </c>
      <c r="H22" s="12">
        <f ca="1">ROUND(INDIRECT(ADDRESS(ROW()+(0), COLUMN()+(-2), 1))*INDIRECT(ADDRESS(ROW()+(0), COLUMN()+(-1), 1)), 2)</f>
        <v>11.14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0.04</v>
      </c>
      <c r="G23" s="12">
        <v>4.68</v>
      </c>
      <c r="H23" s="12">
        <f ca="1">ROUND(INDIRECT(ADDRESS(ROW()+(0), COLUMN()+(-2), 1))*INDIRECT(ADDRESS(ROW()+(0), COLUMN()+(-1), 1)), 2)</f>
        <v>0.19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0.1</v>
      </c>
      <c r="G24" s="12">
        <v>42.6</v>
      </c>
      <c r="H24" s="12">
        <f ca="1">ROUND(INDIRECT(ADDRESS(ROW()+(0), COLUMN()+(-2), 1))*INDIRECT(ADDRESS(ROW()+(0), COLUMN()+(-1), 1)), 2)</f>
        <v>4.26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0.125</v>
      </c>
      <c r="G25" s="12">
        <v>57.95</v>
      </c>
      <c r="H25" s="12">
        <f ca="1">ROUND(INDIRECT(ADDRESS(ROW()+(0), COLUMN()+(-2), 1))*INDIRECT(ADDRESS(ROW()+(0), COLUMN()+(-1), 1)), 2)</f>
        <v>7.24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89.369</v>
      </c>
      <c r="G26" s="12">
        <v>0.47</v>
      </c>
      <c r="H26" s="12">
        <f ca="1">ROUND(INDIRECT(ADDRESS(ROW()+(0), COLUMN()+(-2), 1))*INDIRECT(ADDRESS(ROW()+(0), COLUMN()+(-1), 1)), 2)</f>
        <v>42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3">
        <v>0.15</v>
      </c>
      <c r="G27" s="14">
        <v>4.87</v>
      </c>
      <c r="H27" s="14">
        <f ca="1">ROUND(INDIRECT(ADDRESS(ROW()+(0), COLUMN()+(-2), 1))*INDIRECT(ADDRESS(ROW()+(0), COLUMN()+(-1), 1)), 2)</f>
        <v>0.73</v>
      </c>
    </row>
    <row r="28" spans="1:8" ht="13.50" thickBot="1" customHeight="1">
      <c r="A28" s="15"/>
      <c r="B28" s="15"/>
      <c r="C28" s="15"/>
      <c r="D28" s="15"/>
      <c r="E28" s="15"/>
      <c r="F28" s="9" t="s">
        <v>66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188.4</v>
      </c>
    </row>
    <row r="29" spans="1:8" ht="13.50" thickBot="1" customHeight="1">
      <c r="A29" s="15">
        <v>2</v>
      </c>
      <c r="B29" s="15"/>
      <c r="C29" s="15"/>
      <c r="D29" s="15"/>
      <c r="E29" s="18" t="s">
        <v>67</v>
      </c>
      <c r="F29" s="18"/>
      <c r="G29" s="15"/>
      <c r="H29" s="15"/>
    </row>
    <row r="30" spans="1:8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3">
        <v>0.147</v>
      </c>
      <c r="G30" s="14">
        <v>10.45</v>
      </c>
      <c r="H30" s="14">
        <f ca="1">ROUND(INDIRECT(ADDRESS(ROW()+(0), COLUMN()+(-2), 1))*INDIRECT(ADDRESS(ROW()+(0), COLUMN()+(-1), 1)), 2)</f>
        <v>1.54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1))), 2)</f>
        <v>1.54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1.043</v>
      </c>
      <c r="G33" s="12">
        <v>34.2</v>
      </c>
      <c r="H33" s="12">
        <f ca="1">ROUND(INDIRECT(ADDRESS(ROW()+(0), COLUMN()+(-2), 1))*INDIRECT(ADDRESS(ROW()+(0), COLUMN()+(-1), 1)), 2)</f>
        <v>35.67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1.055</v>
      </c>
      <c r="G34" s="12">
        <v>23.73</v>
      </c>
      <c r="H34" s="12">
        <f ca="1">ROUND(INDIRECT(ADDRESS(ROW()+(0), COLUMN()+(-2), 1))*INDIRECT(ADDRESS(ROW()+(0), COLUMN()+(-1), 1)), 2)</f>
        <v>25.04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0.415</v>
      </c>
      <c r="G35" s="12">
        <v>34.2</v>
      </c>
      <c r="H35" s="12">
        <f ca="1">ROUND(INDIRECT(ADDRESS(ROW()+(0), COLUMN()+(-2), 1))*INDIRECT(ADDRESS(ROW()+(0), COLUMN()+(-1), 1)), 2)</f>
        <v>14.19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0.451</v>
      </c>
      <c r="G36" s="12">
        <v>23.73</v>
      </c>
      <c r="H36" s="12">
        <f ca="1">ROUND(INDIRECT(ADDRESS(ROW()+(0), COLUMN()+(-2), 1))*INDIRECT(ADDRESS(ROW()+(0), COLUMN()+(-1), 1)), 2)</f>
        <v>10.7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0.321</v>
      </c>
      <c r="G37" s="12">
        <v>21.97</v>
      </c>
      <c r="H37" s="12">
        <f ca="1">ROUND(INDIRECT(ADDRESS(ROW()+(0), COLUMN()+(-2), 1))*INDIRECT(ADDRESS(ROW()+(0), COLUMN()+(-1), 1)), 2)</f>
        <v>7.05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0.336</v>
      </c>
      <c r="G38" s="12">
        <v>22.33</v>
      </c>
      <c r="H38" s="12">
        <f ca="1">ROUND(INDIRECT(ADDRESS(ROW()+(0), COLUMN()+(-2), 1))*INDIRECT(ADDRESS(ROW()+(0), COLUMN()+(-1), 1)), 2)</f>
        <v>7.5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0.074</v>
      </c>
      <c r="G39" s="12">
        <v>34.2</v>
      </c>
      <c r="H39" s="12">
        <f ca="1">ROUND(INDIRECT(ADDRESS(ROW()+(0), COLUMN()+(-2), 1))*INDIRECT(ADDRESS(ROW()+(0), COLUMN()+(-1), 1)), 2)</f>
        <v>2.53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3">
        <v>0.3</v>
      </c>
      <c r="G40" s="14">
        <v>23.73</v>
      </c>
      <c r="H40" s="14">
        <f ca="1">ROUND(INDIRECT(ADDRESS(ROW()+(0), COLUMN()+(-2), 1))*INDIRECT(ADDRESS(ROW()+(0), COLUMN()+(-1), 1)), 2)</f>
        <v>7.12</v>
      </c>
    </row>
    <row r="41" spans="1:8" ht="13.50" thickBot="1" customHeight="1">
      <c r="A41" s="15"/>
      <c r="B41" s="15"/>
      <c r="C41" s="15"/>
      <c r="D41" s="15"/>
      <c r="E41" s="15"/>
      <c r="F41" s="9" t="s">
        <v>97</v>
      </c>
      <c r="G41" s="9"/>
      <c r="H4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109.8</v>
      </c>
    </row>
    <row r="42" spans="1:8" ht="13.50" thickBot="1" customHeight="1">
      <c r="A42" s="15">
        <v>4</v>
      </c>
      <c r="B42" s="15"/>
      <c r="C42" s="15"/>
      <c r="D42" s="15"/>
      <c r="E42" s="18" t="s">
        <v>98</v>
      </c>
      <c r="F42" s="18"/>
      <c r="G42" s="15"/>
      <c r="H42" s="15"/>
    </row>
    <row r="43" spans="1:8" ht="13.50" thickBot="1" customHeight="1">
      <c r="A43" s="19"/>
      <c r="B43" s="19"/>
      <c r="C43" s="19"/>
      <c r="D43" s="20" t="s">
        <v>99</v>
      </c>
      <c r="E43" s="19" t="s">
        <v>100</v>
      </c>
      <c r="F43" s="13">
        <v>2</v>
      </c>
      <c r="G43" s="14">
        <f ca="1">ROUND(SUM(INDIRECT(ADDRESS(ROW()+(-2), COLUMN()+(1), 1)),INDIRECT(ADDRESS(ROW()+(-12), COLUMN()+(1), 1)),INDIRECT(ADDRESS(ROW()+(-15), COLUMN()+(1), 1))), 2)</f>
        <v>299.74</v>
      </c>
      <c r="H43" s="14">
        <f ca="1">ROUND(INDIRECT(ADDRESS(ROW()+(0), COLUMN()+(-2), 1))*INDIRECT(ADDRESS(ROW()+(0), COLUMN()+(-1), 1))/100, 2)</f>
        <v>5.99</v>
      </c>
    </row>
    <row r="44" spans="1:8" ht="13.50" thickBot="1" customHeight="1">
      <c r="A44" s="21" t="s">
        <v>101</v>
      </c>
      <c r="B44" s="21"/>
      <c r="C44" s="21"/>
      <c r="D44" s="22"/>
      <c r="E44" s="23"/>
      <c r="F44" s="24" t="s">
        <v>102</v>
      </c>
      <c r="G44" s="25"/>
      <c r="H44" s="26">
        <f ca="1">ROUND(SUM(INDIRECT(ADDRESS(ROW()+(-1), COLUMN()+(0), 1)),INDIRECT(ADDRESS(ROW()+(-3), COLUMN()+(0), 1)),INDIRECT(ADDRESS(ROW()+(-13), COLUMN()+(0), 1)),INDIRECT(ADDRESS(ROW()+(-16), COLUMN()+(0), 1))), 2)</f>
        <v>305.73</v>
      </c>
    </row>
  </sheetData>
  <mergeCells count="4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C31"/>
    <mergeCell ref="F31:G31"/>
    <mergeCell ref="A32:C32"/>
    <mergeCell ref="E32:F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F41:G41"/>
    <mergeCell ref="A42:C42"/>
    <mergeCell ref="E42:F42"/>
    <mergeCell ref="A43:C43"/>
    <mergeCell ref="A44:E44"/>
    <mergeCell ref="F44:G44"/>
  </mergeCells>
  <pageMargins left="0.147638" right="0.147638" top="0.206693" bottom="0.206693" header="0.0" footer="0.0"/>
  <pageSetup paperSize="9" orientation="portrait"/>
  <rowBreaks count="0" manualBreakCount="0">
    </rowBreaks>
</worksheet>
</file>