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<sst xmlns="http://schemas.openxmlformats.org/spreadsheetml/2006/main" count="106" uniqueCount="106">
  <si>
    <t xml:space="preserve"/>
  </si>
  <si>
    <t xml:space="preserve">EHU021</t>
  </si>
  <si>
    <t xml:space="preserve">m²</t>
  </si>
  <si>
    <t xml:space="preserve">Losa nervada con vigas chatas, viguetas "in situ" y columnas.</t>
  </si>
  <si>
    <r>
      <rPr>
        <sz val="8.25"/>
        <color rgb="FF000000"/>
        <rFont val="Arial"/>
        <family val="2"/>
      </rPr>
      <t xml:space="preserve">Estructura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con un volumen total de concreto en losa, vigas y columnas de 0,186 m³/m², y acero Grado 60 (fy=4200 kg/cm²) en zona de viguetas y vigas de borde, vigas y columnas con una cuantía total de 20 kg/m², compuesta de los siguientes elementos: LOSA NERVADA: horizontal, de canto 30 = 25+5 cm; vigueta "in situ" de 12 cm de ancho; bovedilla de concreto para viguetas "in situ", 60x20x25 cm; capa de compresión de 5 cm de espesor, con armadura de reparto formada por malla electrosoldada Q-139 cocada 100x100 mm de acero trefilado corrugado ASTM A 82-94; vigas planas, vigas de borde perimetrales de planta, encofrado para vigas,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COLUMNAS: con altura libre de hasta 3 m, con montaje y desmontaje de sistema de encofrado de planchas metálicas reutilizables. Incluso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</si>
  <si>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</si>
  <si>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</si>
  <si>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</si>
  <si>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</si>
  <si>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</si>
  <si>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</si>
  <si>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</si>
  <si>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</si>
  <si>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</si>
  <si>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</si>
  <si>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</si>
  <si>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</si>
  <si>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Plancha metálica de 50x50 cm, para encofrado de columnas de concreto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</si>
  <si>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</si>
  <si>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</si>
  <si>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</si>
  <si>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</si>
  <si>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</si>
  <si>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</si>
  <si>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</si>
  <si>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</si>
  <si>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</si>
  <si>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</si>
  <si>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</si>
  <si>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</si>
  <si>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</si>
  <si>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</si>
  <si>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</si>
  <si>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</si>
  <si>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</si>
  <si>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</si>
  <si>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mt07bho020b</t>
  </si>
  <si>
    <t xml:space="preserve">Ud</t>
  </si>
  <si>
    <t xml:space="preserve">Bovedilla de concreto para viguetas "in situ", 60x20x25 cm. Incluso piezas especiales.</t>
  </si>
  <si>
    <t xml:space="preserve">mt07aco020c</t>
  </si>
  <si>
    <t xml:space="preserve">Ud</t>
  </si>
  <si>
    <t xml:space="preserve">Separador homologado para vigas.</t>
  </si>
  <si>
    <t xml:space="preserve">mt07aco020f</t>
  </si>
  <si>
    <t xml:space="preserve">Ud</t>
  </si>
  <si>
    <t xml:space="preserve">Separador homologado para viguetas "in situ" en losas nervadas.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</si>
  <si>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</si>
  <si>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</si>
  <si>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</si>
  <si>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</si>
  <si>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</si>
  <si>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</si>
  <si>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</si>
  <si>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</si>
  <si>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</si>
  <si>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</si>
  <si>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</si>
  <si>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</si>
  <si>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</si>
  <si>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</si>
  <si>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</si>
  <si>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</si>
  <si>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</si>
  <si>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</si>
  <si>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</si>
  <si>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</si>
  <si>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</si>
  <si>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</si>
  <si>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</si>
  <si>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</si>
  <si>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</si>
  <si>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</si>
  <si>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</si>
  <si>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</si>
  <si>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</si>
  <si>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</si>
  <si>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</si>
  <si>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</si>
  <si>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</si>
  <si>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</si>
  <si>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</si>
  <si>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</si>
  <si>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</si>
  <si>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</si>
  <si>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</si>
  <si>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</si>
  <si>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</si>
  <si>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</si>
  <si>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</si>
  <si>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</si>
  <si>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</si>
  <si>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</si>
  <si>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</si>
  <si>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</si>
  <si>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</si>
  <si>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</si>
  <si>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</si>
  <si>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</si>
  <si>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</si>
  <si>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</si>
  <si>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</si>
  <si>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</si>
  <si>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</si>
  <si>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</si>
  <si>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</si>
  <si>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19,42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</si>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</sst>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0.2</v>
      </c>
      <c r="H10" s="12">
        <f ca="1">ROUND(INDIRECT(ADDRESS(ROW()+(0), COLUMN()+(-2), 1))*INDIRECT(ADDRESS(ROW()+(0), COLUMN()+(-1), 1)), 2)</f>
        <v>0.1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149.82</v>
      </c>
      <c r="H11" s="12">
        <f ca="1">ROUND(INDIRECT(ADDRESS(ROW()+(0), COLUMN()+(-2), 1))*INDIRECT(ADDRESS(ROW()+(0), COLUMN()+(-1), 1)), 2)</f>
        <v>1.05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0.044</v>
      </c>
      <c r="G12" s="12">
        <v>142.01</v>
      </c>
      <c r="H12" s="12">
        <f ca="1">ROUND(INDIRECT(ADDRESS(ROW()+(0), COLUMN()+(-2), 1))*INDIRECT(ADDRESS(ROW()+(0), COLUMN()+(-1), 1)), 2)</f>
        <v>6.25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0.007</v>
      </c>
      <c r="G13" s="12">
        <v>318.35</v>
      </c>
      <c r="H13" s="12">
        <f ca="1">ROUND(INDIRECT(ADDRESS(ROW()+(0), COLUMN()+(-2), 1))*INDIRECT(ADDRESS(ROW()+(0), COLUMN()+(-1), 1)), 2)</f>
        <v>2.23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0.027</v>
      </c>
      <c r="G14" s="12">
        <v>60.09</v>
      </c>
      <c r="H14" s="12">
        <f ca="1">ROUND(INDIRECT(ADDRESS(ROW()+(0), COLUMN()+(-2), 1))*INDIRECT(ADDRESS(ROW()+(0), COLUMN()+(-1), 1)), 2)</f>
        <v>1.62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2">
        <v>1109.56</v>
      </c>
      <c r="H15" s="12">
        <f ca="1">ROUND(INDIRECT(ADDRESS(ROW()+(0), COLUMN()+(-2), 1))*INDIRECT(ADDRESS(ROW()+(0), COLUMN()+(-1), 1)), 2)</f>
        <v>3.33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2">
        <v>27.31</v>
      </c>
      <c r="H16" s="12">
        <f ca="1">ROUND(INDIRECT(ADDRESS(ROW()+(0), COLUMN()+(-2), 1))*INDIRECT(ADDRESS(ROW()+(0), COLUMN()+(-1), 1)), 2)</f>
        <v>1.09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</v>
      </c>
      <c r="G17" s="12">
        <v>5.63</v>
      </c>
      <c r="H17" s="12">
        <f ca="1">ROUND(INDIRECT(ADDRESS(ROW()+(0), COLUMN()+(-2), 1))*INDIRECT(ADDRESS(ROW()+(0), COLUMN()+(-1), 1)), 2)</f>
        <v>0.17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5.104</v>
      </c>
      <c r="G18" s="12">
        <v>3.32</v>
      </c>
      <c r="H18" s="12">
        <f ca="1">ROUND(INDIRECT(ADDRESS(ROW()+(0), COLUMN()+(-2), 1))*INDIRECT(ADDRESS(ROW()+(0), COLUMN()+(-1), 1)), 2)</f>
        <v>16.95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0.8</v>
      </c>
      <c r="G19" s="12">
        <v>0.28</v>
      </c>
      <c r="H19" s="12">
        <f ca="1">ROUND(INDIRECT(ADDRESS(ROW()+(0), COLUMN()+(-2), 1))*INDIRECT(ADDRESS(ROW()+(0), COLUMN()+(-1), 1)), 2)</f>
        <v>0.22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</v>
      </c>
      <c r="G20" s="12">
        <v>0.2</v>
      </c>
      <c r="H20" s="12">
        <f ca="1">ROUND(INDIRECT(ADDRESS(ROW()+(0), COLUMN()+(-2), 1))*INDIRECT(ADDRESS(ROW()+(0), COLUMN()+(-1), 1)), 2)</f>
        <v>0.2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21</v>
      </c>
      <c r="G21" s="12">
        <v>3.23</v>
      </c>
      <c r="H21" s="12">
        <f ca="1">ROUND(INDIRECT(ADDRESS(ROW()+(0), COLUMN()+(-2), 1))*INDIRECT(ADDRESS(ROW()+(0), COLUMN()+(-1), 1)), 2)</f>
        <v>67.83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0.29</v>
      </c>
      <c r="G22" s="12">
        <v>4.68</v>
      </c>
      <c r="H22" s="12">
        <f ca="1">ROUND(INDIRECT(ADDRESS(ROW()+(0), COLUMN()+(-2), 1))*INDIRECT(ADDRESS(ROW()+(0), COLUMN()+(-1), 1)), 2)</f>
        <v>1.36</v>
      </c>
    </row>
    <row r="23" spans="1:8" ht="34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1.1</v>
      </c>
      <c r="G23" s="12">
        <v>10.13</v>
      </c>
      <c r="H23" s="12">
        <f ca="1">ROUND(INDIRECT(ADDRESS(ROW()+(0), COLUMN()+(-2), 1))*INDIRECT(ADDRESS(ROW()+(0), COLUMN()+(-1), 1)), 2)</f>
        <v>11.14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0.037</v>
      </c>
      <c r="G24" s="12">
        <v>4.68</v>
      </c>
      <c r="H24" s="12">
        <f ca="1">ROUND(INDIRECT(ADDRESS(ROW()+(0), COLUMN()+(-2), 1))*INDIRECT(ADDRESS(ROW()+(0), COLUMN()+(-1), 1)), 2)</f>
        <v>0.17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0.093</v>
      </c>
      <c r="G25" s="12">
        <v>42.6</v>
      </c>
      <c r="H25" s="12">
        <f ca="1">ROUND(INDIRECT(ADDRESS(ROW()+(0), COLUMN()+(-2), 1))*INDIRECT(ADDRESS(ROW()+(0), COLUMN()+(-1), 1)), 2)</f>
        <v>3.96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0.116</v>
      </c>
      <c r="G26" s="12">
        <v>57.95</v>
      </c>
      <c r="H26" s="12">
        <f ca="1">ROUND(INDIRECT(ADDRESS(ROW()+(0), COLUMN()+(-2), 1))*INDIRECT(ADDRESS(ROW()+(0), COLUMN()+(-1), 1)), 2)</f>
        <v>6.72</v>
      </c>
    </row>
    <row r="27" spans="1:8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82.7</v>
      </c>
      <c r="G27" s="12">
        <v>0.47</v>
      </c>
      <c r="H27" s="12">
        <f ca="1">ROUND(INDIRECT(ADDRESS(ROW()+(0), COLUMN()+(-2), 1))*INDIRECT(ADDRESS(ROW()+(0), COLUMN()+(-1), 1)), 2)</f>
        <v>38.87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3">
        <v>0.15</v>
      </c>
      <c r="G28" s="14">
        <v>4.87</v>
      </c>
      <c r="H28" s="14">
        <f ca="1">ROUND(INDIRECT(ADDRESS(ROW()+(0), COLUMN()+(-2), 1))*INDIRECT(ADDRESS(ROW()+(0), COLUMN()+(-1), 1)), 2)</f>
        <v>0.73</v>
      </c>
    </row>
    <row r="29" spans="1:8" ht="13.50" thickBot="1" customHeight="1">
      <c r="A29" s="15"/>
      <c r="B29" s="15"/>
      <c r="C29" s="15"/>
      <c r="D29" s="15"/>
      <c r="E29" s="15"/>
      <c r="F29" s="9" t="s">
        <v>69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163.99</v>
      </c>
    </row>
    <row r="30" spans="1:8" ht="13.50" thickBot="1" customHeight="1">
      <c r="A30" s="15">
        <v>2</v>
      </c>
      <c r="B30" s="15"/>
      <c r="C30" s="15"/>
      <c r="D30" s="15"/>
      <c r="E30" s="18" t="s">
        <v>70</v>
      </c>
      <c r="F30" s="18"/>
      <c r="G30" s="15"/>
      <c r="H30" s="15"/>
    </row>
    <row r="31" spans="1:8" ht="13.50" thickBot="1" customHeight="1">
      <c r="A31" s="1" t="s">
        <v>71</v>
      </c>
      <c r="B31" s="1"/>
      <c r="C31" s="1"/>
      <c r="D31" s="10" t="s">
        <v>72</v>
      </c>
      <c r="E31" s="1" t="s">
        <v>73</v>
      </c>
      <c r="F31" s="13">
        <v>0.136</v>
      </c>
      <c r="G31" s="14">
        <v>10.45</v>
      </c>
      <c r="H31" s="14">
        <f ca="1">ROUND(INDIRECT(ADDRESS(ROW()+(0), COLUMN()+(-2), 1))*INDIRECT(ADDRESS(ROW()+(0), COLUMN()+(-1), 1)), 2)</f>
        <v>1.42</v>
      </c>
    </row>
    <row r="32" spans="1:8" ht="13.50" thickBot="1" customHeight="1">
      <c r="A32" s="15"/>
      <c r="B32" s="15"/>
      <c r="C32" s="15"/>
      <c r="D32" s="15"/>
      <c r="E32" s="15"/>
      <c r="F32" s="9" t="s">
        <v>74</v>
      </c>
      <c r="G32" s="9"/>
      <c r="H32" s="17">
        <f ca="1">ROUND(SUM(INDIRECT(ADDRESS(ROW()+(-1), COLUMN()+(0), 1))), 2)</f>
        <v>1.42</v>
      </c>
    </row>
    <row r="33" spans="1:8" ht="13.50" thickBot="1" customHeight="1">
      <c r="A33" s="15">
        <v>3</v>
      </c>
      <c r="B33" s="15"/>
      <c r="C33" s="15"/>
      <c r="D33" s="15"/>
      <c r="E33" s="18" t="s">
        <v>75</v>
      </c>
      <c r="F33" s="18"/>
      <c r="G33" s="15"/>
      <c r="H33" s="15"/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1.043</v>
      </c>
      <c r="G34" s="12">
        <v>34.2</v>
      </c>
      <c r="H34" s="12">
        <f ca="1">ROUND(INDIRECT(ADDRESS(ROW()+(0), COLUMN()+(-2), 1))*INDIRECT(ADDRESS(ROW()+(0), COLUMN()+(-1), 1)), 2)</f>
        <v>35.67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1.055</v>
      </c>
      <c r="G35" s="12">
        <v>23.73</v>
      </c>
      <c r="H35" s="12">
        <f ca="1">ROUND(INDIRECT(ADDRESS(ROW()+(0), COLUMN()+(-2), 1))*INDIRECT(ADDRESS(ROW()+(0), COLUMN()+(-1), 1)), 2)</f>
        <v>25.04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0.365</v>
      </c>
      <c r="G36" s="12">
        <v>34.2</v>
      </c>
      <c r="H36" s="12">
        <f ca="1">ROUND(INDIRECT(ADDRESS(ROW()+(0), COLUMN()+(-2), 1))*INDIRECT(ADDRESS(ROW()+(0), COLUMN()+(-1), 1)), 2)</f>
        <v>12.48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0.372</v>
      </c>
      <c r="G37" s="12">
        <v>23.73</v>
      </c>
      <c r="H37" s="12">
        <f ca="1">ROUND(INDIRECT(ADDRESS(ROW()+(0), COLUMN()+(-2), 1))*INDIRECT(ADDRESS(ROW()+(0), COLUMN()+(-1), 1)), 2)</f>
        <v>8.83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0.297</v>
      </c>
      <c r="G38" s="12">
        <v>21.97</v>
      </c>
      <c r="H38" s="12">
        <f ca="1">ROUND(INDIRECT(ADDRESS(ROW()+(0), COLUMN()+(-2), 1))*INDIRECT(ADDRESS(ROW()+(0), COLUMN()+(-1), 1)), 2)</f>
        <v>6.53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1">
        <v>0.311</v>
      </c>
      <c r="G39" s="12">
        <v>22.33</v>
      </c>
      <c r="H39" s="12">
        <f ca="1">ROUND(INDIRECT(ADDRESS(ROW()+(0), COLUMN()+(-2), 1))*INDIRECT(ADDRESS(ROW()+(0), COLUMN()+(-1), 1)), 2)</f>
        <v>6.94</v>
      </c>
    </row>
    <row r="40" spans="1:8" ht="13.50" thickBot="1" customHeight="1">
      <c r="A40" s="1" t="s">
        <v>94</v>
      </c>
      <c r="B40" s="1"/>
      <c r="C40" s="1"/>
      <c r="D40" s="10" t="s">
        <v>95</v>
      </c>
      <c r="E40" s="1" t="s">
        <v>96</v>
      </c>
      <c r="F40" s="11">
        <v>0.087</v>
      </c>
      <c r="G40" s="12">
        <v>34.2</v>
      </c>
      <c r="H40" s="12">
        <f ca="1">ROUND(INDIRECT(ADDRESS(ROW()+(0), COLUMN()+(-2), 1))*INDIRECT(ADDRESS(ROW()+(0), COLUMN()+(-1), 1)), 2)</f>
        <v>2.98</v>
      </c>
    </row>
    <row r="41" spans="1:8" ht="13.50" thickBot="1" customHeight="1">
      <c r="A41" s="1" t="s">
        <v>97</v>
      </c>
      <c r="B41" s="1"/>
      <c r="C41" s="1"/>
      <c r="D41" s="10" t="s">
        <v>98</v>
      </c>
      <c r="E41" s="1" t="s">
        <v>99</v>
      </c>
      <c r="F41" s="13">
        <v>0.343</v>
      </c>
      <c r="G41" s="14">
        <v>23.73</v>
      </c>
      <c r="H41" s="14">
        <f ca="1">ROUND(INDIRECT(ADDRESS(ROW()+(0), COLUMN()+(-2), 1))*INDIRECT(ADDRESS(ROW()+(0), COLUMN()+(-1), 1)), 2)</f>
        <v>8.14</v>
      </c>
    </row>
    <row r="42" spans="1:8" ht="13.50" thickBot="1" customHeight="1">
      <c r="A42" s="15"/>
      <c r="B42" s="15"/>
      <c r="C42" s="15"/>
      <c r="D42" s="15"/>
      <c r="E42" s="15"/>
      <c r="F42" s="9" t="s">
        <v>100</v>
      </c>
      <c r="G42" s="9"/>
      <c r="H4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106.61</v>
      </c>
    </row>
    <row r="43" spans="1:8" ht="13.50" thickBot="1" customHeight="1">
      <c r="A43" s="15">
        <v>4</v>
      </c>
      <c r="B43" s="15"/>
      <c r="C43" s="15"/>
      <c r="D43" s="15"/>
      <c r="E43" s="18" t="s">
        <v>101</v>
      </c>
      <c r="F43" s="18"/>
      <c r="G43" s="15"/>
      <c r="H43" s="15"/>
    </row>
    <row r="44" spans="1:8" ht="13.50" thickBot="1" customHeight="1">
      <c r="A44" s="19"/>
      <c r="B44" s="19"/>
      <c r="C44" s="19"/>
      <c r="D44" s="20" t="s">
        <v>102</v>
      </c>
      <c r="E44" s="19" t="s">
        <v>103</v>
      </c>
      <c r="F44" s="13">
        <v>2</v>
      </c>
      <c r="G44" s="14">
        <f ca="1">ROUND(SUM(INDIRECT(ADDRESS(ROW()+(-2), COLUMN()+(1), 1)),INDIRECT(ADDRESS(ROW()+(-12), COLUMN()+(1), 1)),INDIRECT(ADDRESS(ROW()+(-15), COLUMN()+(1), 1))), 2)</f>
        <v>272.02</v>
      </c>
      <c r="H44" s="14">
        <f ca="1">ROUND(INDIRECT(ADDRESS(ROW()+(0), COLUMN()+(-2), 1))*INDIRECT(ADDRESS(ROW()+(0), COLUMN()+(-1), 1))/100, 2)</f>
        <v>5.44</v>
      </c>
    </row>
    <row r="45" spans="1:8" ht="13.50" thickBot="1" customHeight="1">
      <c r="A45" s="21" t="s">
        <v>104</v>
      </c>
      <c r="B45" s="21"/>
      <c r="C45" s="21"/>
      <c r="D45" s="22"/>
      <c r="E45" s="23"/>
      <c r="F45" s="24" t="s">
        <v>105</v>
      </c>
      <c r="G45" s="25"/>
      <c r="H45" s="26">
        <f ca="1">ROUND(SUM(INDIRECT(ADDRESS(ROW()+(-1), COLUMN()+(0), 1)),INDIRECT(ADDRESS(ROW()+(-3), COLUMN()+(0), 1)),INDIRECT(ADDRESS(ROW()+(-13), COLUMN()+(0), 1)),INDIRECT(ADDRESS(ROW()+(-16), COLUMN()+(0), 1))), 2)</f>
        <v>277.46</v>
      </c>
    </row>
  </sheetData>
  <mergeCells count="4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F29:G29"/>
    <mergeCell ref="A30:C30"/>
    <mergeCell ref="E30:F30"/>
    <mergeCell ref="A31:C31"/>
    <mergeCell ref="A32:C32"/>
    <mergeCell ref="F32:G32"/>
    <mergeCell ref="A33:C33"/>
    <mergeCell ref="E33:F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F42:G42"/>
    <mergeCell ref="A43:C43"/>
    <mergeCell ref="E43:F43"/>
    <mergeCell ref="A44:C44"/>
    <mergeCell ref="A45:E45"/>
    <mergeCell ref="F45:G45"/>
  </mergeCells>
  <pageMargins left="0.147638" right="0.147638" top="0.206693" bottom="0.206693" header="0.0" footer="0.0"/>
  <pageSetup paperSize="9" orientation="portrait"/>
  <rowBreaks count="0" manualBreakCount="0">
    </rowBreaks>
</worksheet>
</file>