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<sst xmlns="http://schemas.openxmlformats.org/spreadsheetml/2006/main" count="61" uniqueCount="61">
  <si>
    <t xml:space="preserve"/>
  </si>
  <si>
    <t xml:space="preserve">EPM010</t>
  </si>
  <si>
    <t xml:space="preserve">m²</t>
  </si>
  <si>
    <t xml:space="preserve">Muro de cerramiento.</t>
  </si>
  <si>
    <r>
      <rPr>
        <sz val="8.25"/>
        <color rgb="FF000000"/>
        <rFont val="Arial"/>
        <family val="2"/>
      </rPr>
      <t xml:space="preserve">Muro de doble cara, prefabricado, de concreto, de 20 cm de espesor, compuesto por dos placas de concreto de 5 cm de espesor cada una, con caras vistas de color gris, con textura lisa, separadas entre sí por celosías metálicas, con inclusión o delimitación de huecos, para alturas hasta 3 m y longitudes máximas de 8,50 m, vaciado de su núcleo central con concreto f'c=210 kg/cm² (21 MPa), no expuesto a ciclos de congelamiento y deshielo, exposición a sulfatos insignificante, sin requerimiento de permeabilidad, no expuesto a cloruros, tamaño máximo del agregado 12,5 mm, consistencia blanda, preparado en obra, y vaciado con medios manuales; apuntalamiento y desapuntalamiento del muro, una vez haya alcanzado el concreto la resistencia adecuada. El precio incluye las piezas especiales.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</si>
  <si>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</si>
  <si>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</si>
  <si>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</si>
  <si>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</si>
  <si>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</si>
  <si>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</si>
  <si>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</si>
  <si>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mt07pha100a</t>
  </si>
  <si>
    <t xml:space="preserve">m²</t>
  </si>
  <si>
    <t xml:space="preserve">Muro de doble cara, prefabricado, de concreto, de 20 cm de espesor, compuesto por dos placas de concreto de 5 cm de espesor cada una, con caras vistas de color gris, con textura lisa, separadas entre sí por celosías metálicas, con inclusión o delimitación de huecos, para alturas hasta 3 m y longitudes máximas de 8,50 m.</t>
  </si>
  <si>
    <t xml:space="preserve">mt08aaa010a</t>
  </si>
  <si>
    <t xml:space="preserve">m³</t>
  </si>
  <si>
    <t xml:space="preserve">Agua.</t>
  </si>
  <si>
    <t xml:space="preserve">mt01arg000b</t>
  </si>
  <si>
    <t xml:space="preserve">m³</t>
  </si>
  <si>
    <t xml:space="preserve">Arena cribada.</t>
  </si>
  <si>
    <t xml:space="preserve">mt01arg001be</t>
  </si>
  <si>
    <t xml:space="preserve">m³</t>
  </si>
  <si>
    <t xml:space="preserve">Agregado grueso homogeneizado, de tamaño máximo 12,5 mm.</t>
  </si>
  <si>
    <t xml:space="preserve">mt08cem000b</t>
  </si>
  <si>
    <t xml:space="preserve">kg</t>
  </si>
  <si>
    <t xml:space="preserve">Cemento gris en sacos.</t>
  </si>
  <si>
    <t xml:space="preserve">mt50spa052b</t>
  </si>
  <si>
    <t xml:space="preserve">m</t>
  </si>
  <si>
    <t xml:space="preserve">Tablón de madera de pino, de 20x7,2 cm.</t>
  </si>
  <si>
    <t xml:space="preserve">mt50spa081a</t>
  </si>
  <si>
    <t xml:space="preserve">Ud</t>
  </si>
  <si>
    <t xml:space="preserve">Puntal metálico telescópico, de hasta 3 m de altura.</t>
  </si>
  <si>
    <t xml:space="preserve">Subtotal materiales:</t>
  </si>
  <si>
    <t xml:space="preserve">Equipos</t>
  </si>
  <si>
    <t xml:space="preserve">mq07gte010c</t>
  </si>
  <si>
    <t xml:space="preserve">h</t>
  </si>
  <si>
    <t xml:space="preserve">Grúa autopropulsada de brazo telescópico con una capacidad de elevación de 30 t y 27 m de altura máxima de trabajo.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</si>
  <si>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</si>
  <si>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</si>
  <si>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</si>
  <si>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equipos:</t>
  </si>
  <si>
    <t xml:space="preserve">Mano de obra</t>
  </si>
  <si>
    <t xml:space="preserve">mo113</t>
  </si>
  <si>
    <t xml:space="preserve">h</t>
  </si>
  <si>
    <t xml:space="preserve">Peón de construcción.</t>
  </si>
  <si>
    <t xml:space="preserve">mo112</t>
  </si>
  <si>
    <t xml:space="preserve">h</t>
  </si>
  <si>
    <t xml:space="preserve">Peón especializado de construcción.</t>
  </si>
  <si>
    <t xml:space="preserve">mo046</t>
  </si>
  <si>
    <t xml:space="preserve">h</t>
  </si>
  <si>
    <t xml:space="preserve">Operario en estructura prefabricada de concreto.</t>
  </si>
  <si>
    <t xml:space="preserve">mo093</t>
  </si>
  <si>
    <t xml:space="preserve">h</t>
  </si>
  <si>
    <t xml:space="preserve">Oficial en estructura prefabricada de concreto.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</si>
  <si>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</si>
  <si>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</si>
  <si>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</si>
  <si>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</si>
  <si>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33,08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</si>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</sst>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76" customWidth="1"/>
    <col min="3" max="3" width="1.53" customWidth="1"/>
    <col min="4" max="4" width="6.12" customWidth="1"/>
    <col min="5" max="5" width="71.74" customWidth="1"/>
    <col min="6" max="6" width="13.09" customWidth="1"/>
    <col min="7" max="7" width="12.92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281.85</v>
      </c>
      <c r="H10" s="12">
        <f ca="1">ROUND(INDIRECT(ADDRESS(ROW()+(0), COLUMN()+(-2), 1))*INDIRECT(ADDRESS(ROW()+(0), COLUMN()+(-1), 1)), 2)</f>
        <v>281.85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0.02</v>
      </c>
      <c r="G11" s="12">
        <v>4.68</v>
      </c>
      <c r="H11" s="12">
        <f ca="1">ROUND(INDIRECT(ADDRESS(ROW()+(0), COLUMN()+(-2), 1))*INDIRECT(ADDRESS(ROW()+(0), COLUMN()+(-1), 1)), 2)</f>
        <v>0.09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0.05</v>
      </c>
      <c r="G12" s="12">
        <v>42.6</v>
      </c>
      <c r="H12" s="12">
        <f ca="1">ROUND(INDIRECT(ADDRESS(ROW()+(0), COLUMN()+(-2), 1))*INDIRECT(ADDRESS(ROW()+(0), COLUMN()+(-1), 1)), 2)</f>
        <v>2.13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0.062</v>
      </c>
      <c r="G13" s="12">
        <v>57.95</v>
      </c>
      <c r="H13" s="12">
        <f ca="1">ROUND(INDIRECT(ADDRESS(ROW()+(0), COLUMN()+(-2), 1))*INDIRECT(ADDRESS(ROW()+(0), COLUMN()+(-1), 1)), 2)</f>
        <v>3.59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44.462</v>
      </c>
      <c r="G14" s="12">
        <v>0.47</v>
      </c>
      <c r="H14" s="12">
        <f ca="1">ROUND(INDIRECT(ADDRESS(ROW()+(0), COLUMN()+(-2), 1))*INDIRECT(ADDRESS(ROW()+(0), COLUMN()+(-1), 1)), 2)</f>
        <v>20.9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0.02</v>
      </c>
      <c r="G15" s="12">
        <v>19.73</v>
      </c>
      <c r="H15" s="12">
        <f ca="1">ROUND(INDIRECT(ADDRESS(ROW()+(0), COLUMN()+(-2), 1))*INDIRECT(ADDRESS(ROW()+(0), COLUMN()+(-1), 1)), 2)</f>
        <v>0.39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0.013</v>
      </c>
      <c r="G16" s="14">
        <v>60.09</v>
      </c>
      <c r="H16" s="14">
        <f ca="1">ROUND(INDIRECT(ADDRESS(ROW()+(0), COLUMN()+(-2), 1))*INDIRECT(ADDRESS(ROW()+(0), COLUMN()+(-1), 1)), 2)</f>
        <v>0.78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309.73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24.0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1">
        <v>0.348</v>
      </c>
      <c r="G19" s="12">
        <v>227.33</v>
      </c>
      <c r="H19" s="12">
        <f ca="1">ROUND(INDIRECT(ADDRESS(ROW()+(0), COLUMN()+(-2), 1))*INDIRECT(ADDRESS(ROW()+(0), COLUMN()+(-1), 1)), 2)</f>
        <v>79.11</v>
      </c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3">
        <v>0.073</v>
      </c>
      <c r="G20" s="14">
        <v>10.45</v>
      </c>
      <c r="H20" s="14">
        <f ca="1">ROUND(INDIRECT(ADDRESS(ROW()+(0), COLUMN()+(-2), 1))*INDIRECT(ADDRESS(ROW()+(0), COLUMN()+(-1), 1)), 2)</f>
        <v>0.76</v>
      </c>
    </row>
    <row r="21" spans="1:8" ht="13.50" thickBot="1" customHeight="1">
      <c r="A21" s="15"/>
      <c r="B21" s="15"/>
      <c r="C21" s="15"/>
      <c r="D21" s="15"/>
      <c r="E21" s="15"/>
      <c r="F21" s="9" t="s">
        <v>41</v>
      </c>
      <c r="G21" s="9"/>
      <c r="H21" s="17">
        <f ca="1">ROUND(SUM(INDIRECT(ADDRESS(ROW()+(-1), COLUMN()+(0), 1)),INDIRECT(ADDRESS(ROW()+(-2), COLUMN()+(0), 1))), 2)</f>
        <v>79.87</v>
      </c>
    </row>
    <row r="22" spans="1:8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5"/>
      <c r="H22" s="15"/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0.168</v>
      </c>
      <c r="G23" s="12">
        <v>21.97</v>
      </c>
      <c r="H23" s="12">
        <f ca="1">ROUND(INDIRECT(ADDRESS(ROW()+(0), COLUMN()+(-2), 1))*INDIRECT(ADDRESS(ROW()+(0), COLUMN()+(-1), 1)), 2)</f>
        <v>3.69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0.176</v>
      </c>
      <c r="G24" s="12">
        <v>22.33</v>
      </c>
      <c r="H24" s="12">
        <f ca="1">ROUND(INDIRECT(ADDRESS(ROW()+(0), COLUMN()+(-2), 1))*INDIRECT(ADDRESS(ROW()+(0), COLUMN()+(-1), 1)), 2)</f>
        <v>3.93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1.14</v>
      </c>
      <c r="G25" s="12">
        <v>34.2</v>
      </c>
      <c r="H25" s="12">
        <f ca="1">ROUND(INDIRECT(ADDRESS(ROW()+(0), COLUMN()+(-2), 1))*INDIRECT(ADDRESS(ROW()+(0), COLUMN()+(-1), 1)), 2)</f>
        <v>38.99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3">
        <v>1.14</v>
      </c>
      <c r="G26" s="14">
        <v>23.73</v>
      </c>
      <c r="H26" s="14">
        <f ca="1">ROUND(INDIRECT(ADDRESS(ROW()+(0), COLUMN()+(-2), 1))*INDIRECT(ADDRESS(ROW()+(0), COLUMN()+(-1), 1)), 2)</f>
        <v>27.05</v>
      </c>
    </row>
    <row r="27" spans="1:8" ht="13.50" thickBot="1" customHeight="1">
      <c r="A27" s="15"/>
      <c r="B27" s="15"/>
      <c r="C27" s="15"/>
      <c r="D27" s="15"/>
      <c r="E27" s="15"/>
      <c r="F27" s="9" t="s">
        <v>55</v>
      </c>
      <c r="G27" s="9"/>
      <c r="H27" s="17">
        <f ca="1">ROUND(SUM(INDIRECT(ADDRESS(ROW()+(-1), COLUMN()+(0), 1)),INDIRECT(ADDRESS(ROW()+(-2), COLUMN()+(0), 1)),INDIRECT(ADDRESS(ROW()+(-3), COLUMN()+(0), 1)),INDIRECT(ADDRESS(ROW()+(-4), COLUMN()+(0), 1))), 2)</f>
        <v>73.66</v>
      </c>
    </row>
    <row r="28" spans="1:8" ht="13.50" thickBot="1" customHeight="1">
      <c r="A28" s="15">
        <v>4</v>
      </c>
      <c r="B28" s="15"/>
      <c r="C28" s="15"/>
      <c r="D28" s="15"/>
      <c r="E28" s="18" t="s">
        <v>56</v>
      </c>
      <c r="F28" s="18"/>
      <c r="G28" s="15"/>
      <c r="H28" s="15"/>
    </row>
    <row r="29" spans="1:8" ht="13.50" thickBot="1" customHeight="1">
      <c r="A29" s="19"/>
      <c r="B29" s="19"/>
      <c r="C29" s="20" t="s">
        <v>57</v>
      </c>
      <c r="D29" s="20"/>
      <c r="E29" s="19" t="s">
        <v>58</v>
      </c>
      <c r="F29" s="13">
        <v>2</v>
      </c>
      <c r="G29" s="14">
        <f ca="1">ROUND(SUM(INDIRECT(ADDRESS(ROW()+(-2), COLUMN()+(1), 1)),INDIRECT(ADDRESS(ROW()+(-8), COLUMN()+(1), 1)),INDIRECT(ADDRESS(ROW()+(-12), COLUMN()+(1), 1))), 2)</f>
        <v>463.26</v>
      </c>
      <c r="H29" s="14">
        <f ca="1">ROUND(INDIRECT(ADDRESS(ROW()+(0), COLUMN()+(-2), 1))*INDIRECT(ADDRESS(ROW()+(0), COLUMN()+(-1), 1))/100, 2)</f>
        <v>9.27</v>
      </c>
    </row>
    <row r="30" spans="1:8" ht="13.50" thickBot="1" customHeight="1">
      <c r="A30" s="21" t="s">
        <v>59</v>
      </c>
      <c r="B30" s="21"/>
      <c r="C30" s="22"/>
      <c r="D30" s="22"/>
      <c r="E30" s="23"/>
      <c r="F30" s="24" t="s">
        <v>60</v>
      </c>
      <c r="G30" s="25"/>
      <c r="H30" s="26">
        <f ca="1">ROUND(SUM(INDIRECT(ADDRESS(ROW()+(-1), COLUMN()+(0), 1)),INDIRECT(ADDRESS(ROW()+(-3), COLUMN()+(0), 1)),INDIRECT(ADDRESS(ROW()+(-9), COLUMN()+(0), 1)),INDIRECT(ADDRESS(ROW()+(-13), COLUMN()+(0), 1))), 2)</f>
        <v>472.53</v>
      </c>
    </row>
  </sheetData>
  <mergeCells count="5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F27:G27"/>
    <mergeCell ref="A28:B28"/>
    <mergeCell ref="C28:D28"/>
    <mergeCell ref="E28:F28"/>
    <mergeCell ref="A29:B29"/>
    <mergeCell ref="C29:D29"/>
    <mergeCell ref="A30:E30"/>
    <mergeCell ref="F30:G30"/>
  </mergeCells>
  <pageMargins left="0.147638" right="0.147638" top="0.206693" bottom="0.206693" header="0.0" footer="0.0"/>
  <pageSetup paperSize="9" orientation="portrait"/>
  <rowBreaks count="0" manualBreakCount="0">
    </rowBreaks>
</worksheet>
</file>