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<sst xmlns="http://schemas.openxmlformats.org/spreadsheetml/2006/main" count="47" uniqueCount="47">
  <si>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</si>
  <si>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IFI013</t>
  </si>
  <si>
    <t xml:space="preserve">Ud</t>
  </si>
  <si>
    <t xml:space="preserve">Instalación interior para galería.</t>
  </si>
  <si>
    <r>
      <rPr>
        <sz val="8.25"/>
        <color rgb="FF000000"/>
        <rFont val="Arial"/>
        <family val="2"/>
      </rPr>
      <t xml:space="preserve">Instalación interior de plomería para galería con dotación para: lavadero de ropa de ropa de ropa, toma y llave de paso para lavadora, realizada con tubo de polietileno reticulado (PE-X), modelo Aqua Pipe "UPONOR IBERIA",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</si>
  <si>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</si>
  <si>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</si>
  <si>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</si>
  <si>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</si>
  <si>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</si>
  <si>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</si>
  <si>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</si>
  <si>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mt37tpu400i</t>
  </si>
  <si>
    <t xml:space="preserve">Ud</t>
  </si>
  <si>
    <t xml:space="preserve">Material auxiliar para montaje y sujeción a la obra de las tuberías de polietileno reticulado (PE-Xa), serie 5, modelo Aqua Pipe "UPONOR IBERIA", de 16 mm de diámetro exterior.</t>
  </si>
  <si>
    <t xml:space="preserve">mt37tpu010ig</t>
  </si>
  <si>
    <t xml:space="preserve">m</t>
  </si>
  <si>
    <t xml:space="preserve">Tubo de polietileno reticulado (PE-Xa), serie 5, modelo Aqua Pipe "UPONOR IBERIA", de 16 mm de diámetro exterior, PN=6 atm y 1,8 mm de espesor, sistema de unión Quick and Easy, suministrado en rollos, según ISO 15875-2, con el precio incrementado el 30% en concepto de accesorios y piezas especiales.</t>
  </si>
  <si>
    <t xml:space="preserve">mt37tpu400j</t>
  </si>
  <si>
    <t xml:space="preserve">Ud</t>
  </si>
  <si>
    <t xml:space="preserve">Material auxiliar para montaje y sujeción a la obra de las tuberías de polietileno reticulado (PE-Xa), serie 5, modelo Aqua Pipe "UPONOR IBERIA", de 20 mm de diámetro exterior.</t>
  </si>
  <si>
    <t xml:space="preserve">mt37tpu010jg</t>
  </si>
  <si>
    <t xml:space="preserve">m</t>
  </si>
  <si>
    <t xml:space="preserve">Tubo de polietileno reticulado (PE-Xa), serie 5, modelo Aqua Pipe "UPONOR IBERIA", de 20 mm de diámetro exterior, PN=6 atm y 1,9 mm de espesor, sistema de unión Quick and Easy, suministrado en rollos, según ISO 15875-2, con el precio incrementado el 30% en concepto de accesorios y piezas especiales.</t>
  </si>
  <si>
    <t xml:space="preserve">mt37avu020f</t>
  </si>
  <si>
    <t xml:space="preserve">Ud</t>
  </si>
  <si>
    <t xml:space="preserve">Válvula de esfera, de latón, de 20 mm de diámetro, "UPONOR IBERIA", sistema de unión Quick and Easy.</t>
  </si>
  <si>
    <t xml:space="preserve">mt37avu100h</t>
  </si>
  <si>
    <t xml:space="preserve">Ud</t>
  </si>
  <si>
    <t xml:space="preserve">Maneta vista de acero inoxidable, "UPONOR IBERIA".</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</si>
  <si>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</si>
  <si>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</si>
  <si>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</si>
  <si>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</si>
  <si>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</si>
  <si>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</si>
  <si>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</si>
  <si>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Operario plomero.</t>
  </si>
  <si>
    <t xml:space="preserve">mo107</t>
  </si>
  <si>
    <t xml:space="preserve">h</t>
  </si>
  <si>
    <t xml:space="preserve">Oficial plomero.</t>
  </si>
  <si>
    <t xml:space="preserve">Subtotal mano de obra:</t>
  </si>
  <si>
    <t xml:space="preserve">Herramientas</t>
  </si>
  <si>
    <t xml:space="preserve">%</t>
  </si>
  <si>
    <t xml:space="preserve">Herramientas</t>
  </si>
  <si>
    <t xml:space="preserve">Coste de mantenimiento decenal: S/. 98,64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</si>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</sst>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48" customWidth="1"/>
    <col min="4" max="4" width="74.46" customWidth="1"/>
    <col min="5" max="5" width="12.07" customWidth="1"/>
    <col min="6" max="6" width="11.9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2.7</v>
      </c>
      <c r="F10" s="12">
        <v>0.46</v>
      </c>
      <c r="G10" s="12">
        <f ca="1">ROUND(INDIRECT(ADDRESS(ROW()+(0), COLUMN()+(-2), 1))*INDIRECT(ADDRESS(ROW()+(0), COLUMN()+(-1), 1)), 2)</f>
        <v>1.24</v>
      </c>
    </row>
    <row r="11" spans="1:7" ht="45.00" thickBot="1" customHeight="1">
      <c r="A11" s="1" t="s">
        <v>15</v>
      </c>
      <c r="B11" s="1"/>
      <c r="C11" s="10" t="s">
        <v>16</v>
      </c>
      <c r="D11" s="1" t="s">
        <v>17</v>
      </c>
      <c r="E11" s="11">
        <v>2.7</v>
      </c>
      <c r="F11" s="12">
        <v>12.01</v>
      </c>
      <c r="G11" s="12">
        <f ca="1">ROUND(INDIRECT(ADDRESS(ROW()+(0), COLUMN()+(-2), 1))*INDIRECT(ADDRESS(ROW()+(0), COLUMN()+(-1), 1)), 2)</f>
        <v>32.43</v>
      </c>
    </row>
    <row r="12" spans="1:7" ht="24.00" thickBot="1" customHeight="1">
      <c r="A12" s="1" t="s">
        <v>18</v>
      </c>
      <c r="B12" s="1"/>
      <c r="C12" s="10" t="s">
        <v>19</v>
      </c>
      <c r="D12" s="1" t="s">
        <v>20</v>
      </c>
      <c r="E12" s="11">
        <v>13.4</v>
      </c>
      <c r="F12" s="12">
        <v>0.6</v>
      </c>
      <c r="G12" s="12">
        <f ca="1">ROUND(INDIRECT(ADDRESS(ROW()+(0), COLUMN()+(-2), 1))*INDIRECT(ADDRESS(ROW()+(0), COLUMN()+(-1), 1)), 2)</f>
        <v>8.04</v>
      </c>
    </row>
    <row r="13" spans="1:7" ht="45.00" thickBot="1" customHeight="1">
      <c r="A13" s="1" t="s">
        <v>21</v>
      </c>
      <c r="B13" s="1"/>
      <c r="C13" s="10" t="s">
        <v>22</v>
      </c>
      <c r="D13" s="1" t="s">
        <v>23</v>
      </c>
      <c r="E13" s="11">
        <v>13.4</v>
      </c>
      <c r="F13" s="12">
        <v>15.61</v>
      </c>
      <c r="G13" s="12">
        <f ca="1">ROUND(INDIRECT(ADDRESS(ROW()+(0), COLUMN()+(-2), 1))*INDIRECT(ADDRESS(ROW()+(0), COLUMN()+(-1), 1)), 2)</f>
        <v>209.17</v>
      </c>
    </row>
    <row r="14" spans="1:7" ht="24.00" thickBot="1" customHeight="1">
      <c r="A14" s="1" t="s">
        <v>24</v>
      </c>
      <c r="B14" s="1"/>
      <c r="C14" s="10" t="s">
        <v>25</v>
      </c>
      <c r="D14" s="1" t="s">
        <v>26</v>
      </c>
      <c r="E14" s="11">
        <v>2</v>
      </c>
      <c r="F14" s="12">
        <v>96.82</v>
      </c>
      <c r="G14" s="12">
        <f ca="1">ROUND(INDIRECT(ADDRESS(ROW()+(0), COLUMN()+(-2), 1))*INDIRECT(ADDRESS(ROW()+(0), COLUMN()+(-1), 1)), 2)</f>
        <v>193.64</v>
      </c>
    </row>
    <row r="15" spans="1:7" ht="13.50" thickBot="1" customHeight="1">
      <c r="A15" s="1" t="s">
        <v>27</v>
      </c>
      <c r="B15" s="1"/>
      <c r="C15" s="10" t="s">
        <v>28</v>
      </c>
      <c r="D15" s="1" t="s">
        <v>29</v>
      </c>
      <c r="E15" s="11">
        <v>2</v>
      </c>
      <c r="F15" s="12">
        <v>46.78</v>
      </c>
      <c r="G15" s="12">
        <f ca="1">ROUND(INDIRECT(ADDRESS(ROW()+(0), COLUMN()+(-2), 1))*INDIRECT(ADDRESS(ROW()+(0), COLUMN()+(-1), 1)), 2)</f>
        <v>93.56</v>
      </c>
    </row>
    <row r="16" spans="1:7" ht="24.00" thickBot="1" customHeight="1">
      <c r="A16" s="1" t="s">
        <v>30</v>
      </c>
      <c r="B16" s="1"/>
      <c r="C16" s="10" t="s">
        <v>31</v>
      </c>
      <c r="D16" s="1" t="s">
        <v>32</v>
      </c>
      <c r="E16" s="13">
        <v>1</v>
      </c>
      <c r="F16" s="14">
        <v>131.23</v>
      </c>
      <c r="G16" s="14">
        <f ca="1">ROUND(INDIRECT(ADDRESS(ROW()+(0), COLUMN()+(-2), 1))*INDIRECT(ADDRESS(ROW()+(0), COLUMN()+(-1), 1)), 2)</f>
        <v>131.23</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669.31</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3.873</v>
      </c>
      <c r="F19" s="12">
        <v>32.35</v>
      </c>
      <c r="G19" s="12">
        <f ca="1">ROUND(INDIRECT(ADDRESS(ROW()+(0), COLUMN()+(-2), 1))*INDIRECT(ADDRESS(ROW()+(0), COLUMN()+(-1), 1)), 2)</f>
        <v>125.29</v>
      </c>
    </row>
    <row r="20" spans="1:7" ht="13.50" thickBot="1" customHeight="1">
      <c r="A20" s="1" t="s">
        <v>38</v>
      </c>
      <c r="B20" s="1"/>
      <c r="C20" s="10" t="s">
        <v>39</v>
      </c>
      <c r="D20" s="1" t="s">
        <v>40</v>
      </c>
      <c r="E20" s="13">
        <v>3.873</v>
      </c>
      <c r="F20" s="14">
        <v>21.82</v>
      </c>
      <c r="G20" s="14">
        <f ca="1">ROUND(INDIRECT(ADDRESS(ROW()+(0), COLUMN()+(-2), 1))*INDIRECT(ADDRESS(ROW()+(0), COLUMN()+(-1), 1)), 2)</f>
        <v>84.51</v>
      </c>
    </row>
    <row r="21" spans="1:7" ht="13.50" thickBot="1" customHeight="1">
      <c r="A21" s="15"/>
      <c r="B21" s="15"/>
      <c r="C21" s="15"/>
      <c r="D21" s="15"/>
      <c r="E21" s="9" t="s">
        <v>41</v>
      </c>
      <c r="F21" s="9"/>
      <c r="G21" s="17">
        <f ca="1">ROUND(SUM(INDIRECT(ADDRESS(ROW()+(-1), COLUMN()+(0), 1)),INDIRECT(ADDRESS(ROW()+(-2), COLUMN()+(0), 1))), 2)</f>
        <v>209.8</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879.11</v>
      </c>
      <c r="G23" s="14">
        <f ca="1">ROUND(INDIRECT(ADDRESS(ROW()+(0), COLUMN()+(-2), 1))*INDIRECT(ADDRESS(ROW()+(0), COLUMN()+(-1), 1))/100, 2)</f>
        <v>17.58</v>
      </c>
    </row>
    <row r="24" spans="1:7" ht="13.50" thickBot="1" customHeight="1">
      <c r="A24" s="21" t="s">
        <v>45</v>
      </c>
      <c r="B24" s="21"/>
      <c r="C24" s="22"/>
      <c r="D24" s="23"/>
      <c r="E24" s="24" t="s">
        <v>46</v>
      </c>
      <c r="F24" s="25"/>
      <c r="G24" s="26">
        <f ca="1">ROUND(SUM(INDIRECT(ADDRESS(ROW()+(-1), COLUMN()+(0), 1)),INDIRECT(ADDRESS(ROW()+(-3), COLUMN()+(0), 1)),INDIRECT(ADDRESS(ROW()+(-7), COLUMN()+(0), 1))), 2)</f>
        <v>896.69</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