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<sst xmlns="http://schemas.openxmlformats.org/spreadsheetml/2006/main" count="41" uniqueCount="41">
  <si>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</si>
  <si>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ICA010</t>
  </si>
  <si>
    <t xml:space="preserve">Ud</t>
  </si>
  <si>
    <t xml:space="preserve">Termo eléctrico.</t>
  </si>
  <si>
    <r>
      <rPr>
        <sz val="8.25"/>
        <color rgb="FF000000"/>
        <rFont val="Arial"/>
        <family val="2"/>
      </rPr>
      <t xml:space="preserve">Termo eléctrico para el servicio de agua caliente sanitaria,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</si>
  <si>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</si>
  <si>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</si>
  <si>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</si>
  <si>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</si>
  <si>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</si>
  <si>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</si>
  <si>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</si>
  <si>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mt38tew021ii</t>
  </si>
  <si>
    <t xml:space="preserve">Ud</t>
  </si>
  <si>
    <t xml:space="preserve">Termo eléctrico para el servicio de agua caliente sanitaria, mural vertical, resistencia blindada, capacidad 75 l, potencia 2 kW, de 758 mm de altura y 450 mm de diámetro, formado por cuba de acero vitrificado, aislamiento de espuma de poliuretano, ánodo de sacrificio de magnesio.</t>
  </si>
  <si>
    <t xml:space="preserve">mt38tew010a</t>
  </si>
  <si>
    <t xml:space="preserve">Ud</t>
  </si>
  <si>
    <t xml:space="preserve">Latiguillo flexible de 20 cm y 1/2" de diámetro.</t>
  </si>
  <si>
    <t xml:space="preserve">mt37sve010b</t>
  </si>
  <si>
    <t xml:space="preserve">Ud</t>
  </si>
  <si>
    <t xml:space="preserve">Válvula de esfera de latón niquelado para roscar de 1/2".</t>
  </si>
  <si>
    <t xml:space="preserve">mt37svs050a</t>
  </si>
  <si>
    <t xml:space="preserve">Ud</t>
  </si>
  <si>
    <t xml:space="preserve">Válvula de seguridad antirretorno, de latón cromado, con rosca de 1/2" de diámetro, tarada a 8 bar de presión, con maneta de purga.</t>
  </si>
  <si>
    <t xml:space="preserve">mt38www011</t>
  </si>
  <si>
    <t xml:space="preserve">Ud</t>
  </si>
  <si>
    <t xml:space="preserve">Material auxiliar para instalaciones de agua caliente sanitaria</t>
  </si>
  <si>
    <t xml:space="preserve">Subtotal materiales:</t>
  </si>
  <si>
    <t xml:space="preserve">Mano de obra</t>
  </si>
  <si>
    <t xml:space="preserve">mo008</t>
  </si>
  <si>
    <t xml:space="preserve">h</t>
  </si>
  <si>
    <t xml:space="preserve">Operario plomero.</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</si>
  <si>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</si>
  <si>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</si>
  <si>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</si>
  <si>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</si>
  <si>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</si>
  <si>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</si>
  <si>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</si>
  <si>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964,19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</si>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</sst>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1.91"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1038.92</v>
      </c>
      <c r="G10" s="12">
        <f ca="1">ROUND(INDIRECT(ADDRESS(ROW()+(0), COLUMN()+(-2), 1))*INDIRECT(ADDRESS(ROW()+(0), COLUMN()+(-1), 1)), 2)</f>
        <v>1038.92</v>
      </c>
    </row>
    <row r="11" spans="1:7" ht="13.50" thickBot="1" customHeight="1">
      <c r="A11" s="1" t="s">
        <v>15</v>
      </c>
      <c r="B11" s="1"/>
      <c r="C11" s="10" t="s">
        <v>16</v>
      </c>
      <c r="D11" s="1" t="s">
        <v>17</v>
      </c>
      <c r="E11" s="11">
        <v>2</v>
      </c>
      <c r="F11" s="12">
        <v>41</v>
      </c>
      <c r="G11" s="12">
        <f ca="1">ROUND(INDIRECT(ADDRESS(ROW()+(0), COLUMN()+(-2), 1))*INDIRECT(ADDRESS(ROW()+(0), COLUMN()+(-1), 1)), 2)</f>
        <v>82</v>
      </c>
    </row>
    <row r="12" spans="1:7" ht="13.50" thickBot="1" customHeight="1">
      <c r="A12" s="1" t="s">
        <v>18</v>
      </c>
      <c r="B12" s="1"/>
      <c r="C12" s="10" t="s">
        <v>19</v>
      </c>
      <c r="D12" s="1" t="s">
        <v>20</v>
      </c>
      <c r="E12" s="11">
        <v>2</v>
      </c>
      <c r="F12" s="12">
        <v>18.29</v>
      </c>
      <c r="G12" s="12">
        <f ca="1">ROUND(INDIRECT(ADDRESS(ROW()+(0), COLUMN()+(-2), 1))*INDIRECT(ADDRESS(ROW()+(0), COLUMN()+(-1), 1)), 2)</f>
        <v>36.58</v>
      </c>
    </row>
    <row r="13" spans="1:7" ht="24.00" thickBot="1" customHeight="1">
      <c r="A13" s="1" t="s">
        <v>21</v>
      </c>
      <c r="B13" s="1"/>
      <c r="C13" s="10" t="s">
        <v>22</v>
      </c>
      <c r="D13" s="1" t="s">
        <v>23</v>
      </c>
      <c r="E13" s="11">
        <v>1</v>
      </c>
      <c r="F13" s="12">
        <v>23.06</v>
      </c>
      <c r="G13" s="12">
        <f ca="1">ROUND(INDIRECT(ADDRESS(ROW()+(0), COLUMN()+(-2), 1))*INDIRECT(ADDRESS(ROW()+(0), COLUMN()+(-1), 1)), 2)</f>
        <v>23.06</v>
      </c>
    </row>
    <row r="14" spans="1:7" ht="13.50" thickBot="1" customHeight="1">
      <c r="A14" s="1" t="s">
        <v>24</v>
      </c>
      <c r="B14" s="1"/>
      <c r="C14" s="10" t="s">
        <v>25</v>
      </c>
      <c r="D14" s="1" t="s">
        <v>26</v>
      </c>
      <c r="E14" s="13">
        <v>1</v>
      </c>
      <c r="F14" s="14">
        <v>7.43</v>
      </c>
      <c r="G14" s="14">
        <f ca="1">ROUND(INDIRECT(ADDRESS(ROW()+(0), COLUMN()+(-2), 1))*INDIRECT(ADDRESS(ROW()+(0), COLUMN()+(-1), 1)), 2)</f>
        <v>7.43</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1187.99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0.987</v>
      </c>
      <c r="F17" s="12">
        <v>33.77</v>
      </c>
      <c r="G17" s="12">
        <f ca="1">ROUND(INDIRECT(ADDRESS(ROW()+(0), COLUMN()+(-2), 1))*INDIRECT(ADDRESS(ROW()+(0), COLUMN()+(-1), 1)), 2)</f>
        <v>33.33</v>
      </c>
    </row>
    <row r="18" spans="1:7" ht="13.50" thickBot="1" customHeight="1">
      <c r="A18" s="1" t="s">
        <v>32</v>
      </c>
      <c r="B18" s="1"/>
      <c r="C18" s="10" t="s">
        <v>33</v>
      </c>
      <c r="D18" s="1" t="s">
        <v>34</v>
      </c>
      <c r="E18" s="13">
        <v>0.987</v>
      </c>
      <c r="F18" s="14">
        <v>22.77</v>
      </c>
      <c r="G18" s="14">
        <f ca="1">ROUND(INDIRECT(ADDRESS(ROW()+(0), COLUMN()+(-2), 1))*INDIRECT(ADDRESS(ROW()+(0), COLUMN()+(-1), 1)), 2)</f>
        <v>22.47</v>
      </c>
    </row>
    <row r="19" spans="1:7" ht="13.50" thickBot="1" customHeight="1">
      <c r="A19" s="15"/>
      <c r="B19" s="15"/>
      <c r="C19" s="15"/>
      <c r="D19" s="15"/>
      <c r="E19" s="9" t="s">
        <v>35</v>
      </c>
      <c r="F19" s="9"/>
      <c r="G19" s="17">
        <f ca="1">ROUND(SUM(INDIRECT(ADDRESS(ROW()+(-1), COLUMN()+(0), 1)),INDIRECT(ADDRESS(ROW()+(-2), COLUMN()+(0), 1))), 2)</f>
        <v>55.8</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1243.79</v>
      </c>
      <c r="G21" s="14">
        <f ca="1">ROUND(INDIRECT(ADDRESS(ROW()+(0), COLUMN()+(-2), 1))*INDIRECT(ADDRESS(ROW()+(0), COLUMN()+(-1), 1))/100, 2)</f>
        <v>24.88</v>
      </c>
    </row>
    <row r="22" spans="1:7" ht="13.50" thickBot="1" customHeight="1">
      <c r="A22" s="21" t="s">
        <v>39</v>
      </c>
      <c r="B22" s="21"/>
      <c r="C22" s="22"/>
      <c r="D22" s="23"/>
      <c r="E22" s="24" t="s">
        <v>40</v>
      </c>
      <c r="F22" s="25"/>
      <c r="G22" s="26">
        <f ca="1">ROUND(SUM(INDIRECT(ADDRESS(ROW()+(-1), COLUMN()+(0), 1)),INDIRECT(ADDRESS(ROW()+(-3), COLUMN()+(0), 1)),INDIRECT(ADDRESS(ROW()+(-7), COLUMN()+(0), 1))), 2)</f>
        <v>1268.67</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