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<sst xmlns="http://schemas.openxmlformats.org/spreadsheetml/2006/main" count="41" uniqueCount="41">
  <si>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</si>
  <si>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ICS050</t>
  </si>
  <si>
    <t xml:space="preserve">Ud</t>
  </si>
  <si>
    <t xml:space="preserve">Interacumulador de intercambio simple, para producción de agua caliente sanitaria</t>
  </si>
  <si>
    <r>
      <rPr>
        <sz val="8.25"/>
        <color rgb="FF000000"/>
        <rFont val="Arial"/>
        <family val="2"/>
      </rPr>
      <t xml:space="preserve">Interacumulador de acero vitrificado, con intercambiador de un serpentín, de suelo, 300 l, altura 1640 mm, diámetro 680 mm, aislamiento de 50 mm de espesor con poliuretano de alta densidad, libre de CFC, protección contra corrosión mediante ánodo de magnesio.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</si>
  <si>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</si>
  <si>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</si>
  <si>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</si>
  <si>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</si>
  <si>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</si>
  <si>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</si>
  <si>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</si>
  <si>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mt38csg050R1</t>
  </si>
  <si>
    <t xml:space="preserve">Ud</t>
  </si>
  <si>
    <t xml:space="preserve">Interacumulador de acero vitrificado, con intercambiador de un serpentín, de suelo, 300 l, altura 1640 mm, diámetro 680 mm, aislamiento de 50 mm de espesor con poliuretano de alta densidad, libre de CFC, protección contra corrosión mediante ánodo de magnesio.</t>
  </si>
  <si>
    <t xml:space="preserve">mt37svs010c</t>
  </si>
  <si>
    <t xml:space="preserve">Ud</t>
  </si>
  <si>
    <t xml:space="preserve">Válvula de seguridad, de latón, con rosca de 1/2" de diámetro, tarada a 6 bar de presión.</t>
  </si>
  <si>
    <t xml:space="preserve">mt37sve010c</t>
  </si>
  <si>
    <t xml:space="preserve">Ud</t>
  </si>
  <si>
    <t xml:space="preserve">Válvula de esfera de latón niquelado para roscar de 3/4".</t>
  </si>
  <si>
    <t xml:space="preserve">mt37sve010d</t>
  </si>
  <si>
    <t xml:space="preserve">Ud</t>
  </si>
  <si>
    <t xml:space="preserve">Válvula de esfera de latón niquelado para roscar de 1".</t>
  </si>
  <si>
    <t xml:space="preserve">mt38www011</t>
  </si>
  <si>
    <t xml:space="preserve">Ud</t>
  </si>
  <si>
    <t xml:space="preserve">Material auxiliar para instalaciones de agua caliente sanitaria</t>
  </si>
  <si>
    <t xml:space="preserve">Subtotal materiales:</t>
  </si>
  <si>
    <t xml:space="preserve">Mano de obra</t>
  </si>
  <si>
    <t xml:space="preserve">mo004</t>
  </si>
  <si>
    <t xml:space="preserve">h</t>
  </si>
  <si>
    <t xml:space="preserve">Operario calefactor.</t>
  </si>
  <si>
    <t xml:space="preserve">mo103</t>
  </si>
  <si>
    <t xml:space="preserve">h</t>
  </si>
  <si>
    <t xml:space="preserve">Oficial calefactor.</t>
  </si>
  <si>
    <t xml:space="preserve">Subtotal mano de obra:</t>
  </si>
  <si>
    <t xml:space="preserve">Herramientas</t>
  </si>
  <si>
    <t xml:space="preserve">%</t>
  </si>
  <si>
    <t xml:space="preserve">Herramientas</t>
  </si>
  <si>
    <t xml:space="preserve">Coste de mantenimiento decenal: S/. 1.694,04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</si>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</sst>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65" customWidth="1"/>
    <col min="4" max="4" width="71.74"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7686.95</v>
      </c>
      <c r="G10" s="12">
        <f ca="1">ROUND(INDIRECT(ADDRESS(ROW()+(0), COLUMN()+(-2), 1))*INDIRECT(ADDRESS(ROW()+(0), COLUMN()+(-1), 1)), 2)</f>
        <v>7686.95</v>
      </c>
    </row>
    <row r="11" spans="1:7" ht="24.00" thickBot="1" customHeight="1">
      <c r="A11" s="1" t="s">
        <v>15</v>
      </c>
      <c r="B11" s="1"/>
      <c r="C11" s="10" t="s">
        <v>16</v>
      </c>
      <c r="D11" s="1" t="s">
        <v>17</v>
      </c>
      <c r="E11" s="11">
        <v>1</v>
      </c>
      <c r="F11" s="12">
        <v>16.34</v>
      </c>
      <c r="G11" s="12">
        <f ca="1">ROUND(INDIRECT(ADDRESS(ROW()+(0), COLUMN()+(-2), 1))*INDIRECT(ADDRESS(ROW()+(0), COLUMN()+(-1), 1)), 2)</f>
        <v>16.34</v>
      </c>
    </row>
    <row r="12" spans="1:7" ht="13.50" thickBot="1" customHeight="1">
      <c r="A12" s="1" t="s">
        <v>18</v>
      </c>
      <c r="B12" s="1"/>
      <c r="C12" s="10" t="s">
        <v>19</v>
      </c>
      <c r="D12" s="1" t="s">
        <v>20</v>
      </c>
      <c r="E12" s="11">
        <v>2</v>
      </c>
      <c r="F12" s="12">
        <v>27</v>
      </c>
      <c r="G12" s="12">
        <f ca="1">ROUND(INDIRECT(ADDRESS(ROW()+(0), COLUMN()+(-2), 1))*INDIRECT(ADDRESS(ROW()+(0), COLUMN()+(-1), 1)), 2)</f>
        <v>54</v>
      </c>
    </row>
    <row r="13" spans="1:7" ht="13.50" thickBot="1" customHeight="1">
      <c r="A13" s="1" t="s">
        <v>21</v>
      </c>
      <c r="B13" s="1"/>
      <c r="C13" s="10" t="s">
        <v>22</v>
      </c>
      <c r="D13" s="1" t="s">
        <v>23</v>
      </c>
      <c r="E13" s="11">
        <v>2</v>
      </c>
      <c r="F13" s="12">
        <v>44.91</v>
      </c>
      <c r="G13" s="12">
        <f ca="1">ROUND(INDIRECT(ADDRESS(ROW()+(0), COLUMN()+(-2), 1))*INDIRECT(ADDRESS(ROW()+(0), COLUMN()+(-1), 1)), 2)</f>
        <v>89.82</v>
      </c>
    </row>
    <row r="14" spans="1:7" ht="13.50" thickBot="1" customHeight="1">
      <c r="A14" s="1" t="s">
        <v>24</v>
      </c>
      <c r="B14" s="1"/>
      <c r="C14" s="10" t="s">
        <v>25</v>
      </c>
      <c r="D14" s="1" t="s">
        <v>26</v>
      </c>
      <c r="E14" s="13">
        <v>1</v>
      </c>
      <c r="F14" s="14">
        <v>7.43</v>
      </c>
      <c r="G14" s="14">
        <f ca="1">ROUND(INDIRECT(ADDRESS(ROW()+(0), COLUMN()+(-2), 1))*INDIRECT(ADDRESS(ROW()+(0), COLUMN()+(-1), 1)), 2)</f>
        <v>7.43</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7854.54</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v>
      </c>
      <c r="F17" s="12">
        <v>32.35</v>
      </c>
      <c r="G17" s="12">
        <f ca="1">ROUND(INDIRECT(ADDRESS(ROW()+(0), COLUMN()+(-2), 1))*INDIRECT(ADDRESS(ROW()+(0), COLUMN()+(-1), 1)), 2)</f>
        <v>32.35</v>
      </c>
    </row>
    <row r="18" spans="1:7" ht="13.50" thickBot="1" customHeight="1">
      <c r="A18" s="1" t="s">
        <v>32</v>
      </c>
      <c r="B18" s="1"/>
      <c r="C18" s="10" t="s">
        <v>33</v>
      </c>
      <c r="D18" s="1" t="s">
        <v>34</v>
      </c>
      <c r="E18" s="13">
        <v>1</v>
      </c>
      <c r="F18" s="14">
        <v>21.82</v>
      </c>
      <c r="G18" s="14">
        <f ca="1">ROUND(INDIRECT(ADDRESS(ROW()+(0), COLUMN()+(-2), 1))*INDIRECT(ADDRESS(ROW()+(0), COLUMN()+(-1), 1)), 2)</f>
        <v>21.82</v>
      </c>
    </row>
    <row r="19" spans="1:7" ht="13.50" thickBot="1" customHeight="1">
      <c r="A19" s="15"/>
      <c r="B19" s="15"/>
      <c r="C19" s="15"/>
      <c r="D19" s="15"/>
      <c r="E19" s="9" t="s">
        <v>35</v>
      </c>
      <c r="F19" s="9"/>
      <c r="G19" s="17">
        <f ca="1">ROUND(SUM(INDIRECT(ADDRESS(ROW()+(-1), COLUMN()+(0), 1)),INDIRECT(ADDRESS(ROW()+(-2), COLUMN()+(0), 1))), 2)</f>
        <v>54.17</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7908.71</v>
      </c>
      <c r="G21" s="14">
        <f ca="1">ROUND(INDIRECT(ADDRESS(ROW()+(0), COLUMN()+(-2), 1))*INDIRECT(ADDRESS(ROW()+(0), COLUMN()+(-1), 1))/100, 2)</f>
        <v>158.17</v>
      </c>
    </row>
    <row r="22" spans="1:7" ht="13.50" thickBot="1" customHeight="1">
      <c r="A22" s="21" t="s">
        <v>39</v>
      </c>
      <c r="B22" s="21"/>
      <c r="C22" s="22"/>
      <c r="D22" s="23"/>
      <c r="E22" s="24" t="s">
        <v>40</v>
      </c>
      <c r="F22" s="25"/>
      <c r="G22" s="26">
        <f ca="1">ROUND(SUM(INDIRECT(ADDRESS(ROW()+(-1), COLUMN()+(0), 1)),INDIRECT(ADDRESS(ROW()+(-3), COLUMN()+(0), 1)),INDIRECT(ADDRESS(ROW()+(-7), COLUMN()+(0), 1))), 2)</f>
        <v>8066.88</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