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<sst xmlns="http://schemas.openxmlformats.org/spreadsheetml/2006/main" count="35" uniqueCount="35">
  <si>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</si>
  <si>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REG020</t>
  </si>
  <si>
    <t xml:space="preserve">m</t>
  </si>
  <si>
    <t xml:space="preserve">Contrazócalo cerámico de escalera. Colocación en capa fina.</t>
  </si>
  <si>
    <r>
      <rPr>
        <sz val="8.25"/>
        <color rgb="FF000000"/>
        <rFont val="Arial"/>
        <family val="2"/>
      </rPr>
      <t xml:space="preserve">Contrazócalo de escalera, de gres esmaltado, de 80 mm, gama media. COLOCACIÓN: en capa fina, con adhesivo cementoso de fraguado normal, de altas prestaciones, C1 T, con deslizamiento reducido Webercol Dur "WEBER", color gris. REJUNTADO: con mortero de juntas cementoso mejorado, tipo CG2 W A, con absorción de agua reducida y resistencia elevada a la abrasión, Webercolor Junta Ancha "WEBER", color Blanco.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</si>
  <si>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</si>
  <si>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</si>
  <si>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</si>
  <si>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</si>
  <si>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</si>
  <si>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</si>
  <si>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</si>
  <si>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mt18rce105b</t>
  </si>
  <si>
    <t xml:space="preserve">m</t>
  </si>
  <si>
    <t xml:space="preserve">Contrazócalo de gres esmaltado, cortado a inglete para revestimiento de peldaño, de 80 cm de altura, gama media.</t>
  </si>
  <si>
    <t xml:space="preserve">mt09mcw010d</t>
  </si>
  <si>
    <t xml:space="preserve">kg</t>
  </si>
  <si>
    <t xml:space="preserve">Adhesivo cementoso de fraguado normal, de altas prestaciones, C1 T, con deslizamiento reducido Webercol Dur "WEBER", color gris, a base de cemento gris, resina sintética, agregados silíceos y calcáreos y aditivos orgánicos e inorgánicos, con resistencia a la inmersión en agua.</t>
  </si>
  <si>
    <t xml:space="preserve">mt09mcw050ha</t>
  </si>
  <si>
    <t xml:space="preserve">kg</t>
  </si>
  <si>
    <t xml:space="preserve">Mortero de juntas cementoso mejorado, tipo CG2 W A, con absorción de agua reducida y resistencia elevada a la abrasión, Webercolor Junta Ancha "WEBER", color Blanco, compuesto de cemento, agregados calcáreos, resinas sintéticas, aditivos orgánicos e inorgánicos específicos y pigmentos minerales, con muy bajo contenido de sustancias orgánicas volátiles (VOC), de endurecimiento sin retracción e impermeable al agua, para rejuntado de todo tipo de piezas cerámicas y piedras naturales, para juntas de 3 a 15 mm.</t>
  </si>
  <si>
    <t xml:space="preserve">Subtotal materiales:</t>
  </si>
  <si>
    <t xml:space="preserve">Mano de obra</t>
  </si>
  <si>
    <t xml:space="preserve">mo023</t>
  </si>
  <si>
    <t xml:space="preserve">h</t>
  </si>
  <si>
    <t xml:space="preserve">Operario colocador de pisos.</t>
  </si>
  <si>
    <t xml:space="preserve">mo061</t>
  </si>
  <si>
    <t xml:space="preserve">h</t>
  </si>
  <si>
    <t xml:space="preserve">Oficial colocador de pisos.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</si>
  <si>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</si>
  <si>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</si>
  <si>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</si>
  <si>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</si>
  <si>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4,43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</si>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</sst>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0.85" customWidth="1"/>
    <col min="4" max="4" width="7.65" customWidth="1"/>
    <col min="5" max="5" width="73.44" customWidth="1"/>
    <col min="6" max="6" width="12.41" customWidth="1"/>
    <col min="7" max="7" width="11.5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1.05</v>
      </c>
      <c r="G10" s="12">
        <v>10.68</v>
      </c>
      <c r="H10" s="12">
        <f ca="1">ROUND(INDIRECT(ADDRESS(ROW()+(0), COLUMN()+(-2), 1))*INDIRECT(ADDRESS(ROW()+(0), COLUMN()+(-1), 1)), 2)</f>
        <v>11.21</v>
      </c>
    </row>
    <row r="11" spans="1:8" ht="45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0.333</v>
      </c>
      <c r="G11" s="12">
        <v>1.02</v>
      </c>
      <c r="H11" s="12">
        <f ca="1">ROUND(INDIRECT(ADDRESS(ROW()+(0), COLUMN()+(-2), 1))*INDIRECT(ADDRESS(ROW()+(0), COLUMN()+(-1), 1)), 2)</f>
        <v>0.34</v>
      </c>
    </row>
    <row r="12" spans="1:8" ht="76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0.25</v>
      </c>
      <c r="G12" s="14">
        <v>3.72</v>
      </c>
      <c r="H12" s="14">
        <f ca="1">ROUND(INDIRECT(ADDRESS(ROW()+(0), COLUMN()+(-2), 1))*INDIRECT(ADDRESS(ROW()+(0), COLUMN()+(-1), 1)), 2)</f>
        <v>0.93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12.48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1">
        <v>0.185</v>
      </c>
      <c r="G15" s="12">
        <v>32.86</v>
      </c>
      <c r="H15" s="12">
        <f ca="1">ROUND(INDIRECT(ADDRESS(ROW()+(0), COLUMN()+(-2), 1))*INDIRECT(ADDRESS(ROW()+(0), COLUMN()+(-1), 1)), 2)</f>
        <v>6.08</v>
      </c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3">
        <v>0.093</v>
      </c>
      <c r="G16" s="14">
        <v>22.82</v>
      </c>
      <c r="H16" s="14">
        <f ca="1">ROUND(INDIRECT(ADDRESS(ROW()+(0), COLUMN()+(-2), 1))*INDIRECT(ADDRESS(ROW()+(0), COLUMN()+(-1), 1)), 2)</f>
        <v>2.12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2)</f>
        <v>8.2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19"/>
      <c r="D19" s="20" t="s">
        <v>31</v>
      </c>
      <c r="E19" s="19" t="s">
        <v>32</v>
      </c>
      <c r="F19" s="13">
        <v>2</v>
      </c>
      <c r="G19" s="14">
        <f ca="1">ROUND(SUM(INDIRECT(ADDRESS(ROW()+(-2), COLUMN()+(1), 1)),INDIRECT(ADDRESS(ROW()+(-6), COLUMN()+(1), 1))), 2)</f>
        <v>20.68</v>
      </c>
      <c r="H19" s="14">
        <f ca="1">ROUND(INDIRECT(ADDRESS(ROW()+(0), COLUMN()+(-2), 1))*INDIRECT(ADDRESS(ROW()+(0), COLUMN()+(-1), 1))/100, 2)</f>
        <v>0.41</v>
      </c>
    </row>
    <row r="20" spans="1:8" ht="13.50" thickBot="1" customHeight="1">
      <c r="A20" s="21" t="s">
        <v>33</v>
      </c>
      <c r="B20" s="21"/>
      <c r="C20" s="21"/>
      <c r="D20" s="22"/>
      <c r="E20" s="23"/>
      <c r="F20" s="24" t="s">
        <v>34</v>
      </c>
      <c r="G20" s="25"/>
      <c r="H20" s="26">
        <f ca="1">ROUND(SUM(INDIRECT(ADDRESS(ROW()+(-1), COLUMN()+(0), 1)),INDIRECT(ADDRESS(ROW()+(-3), COLUMN()+(0), 1)),INDIRECT(ADDRESS(ROW()+(-7), COLUMN()+(0), 1))), 2)</f>
        <v>21.09</v>
      </c>
    </row>
  </sheetData>
  <mergeCells count="22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A17:C17"/>
    <mergeCell ref="F17:G17"/>
    <mergeCell ref="A18:C18"/>
    <mergeCell ref="E18:F18"/>
    <mergeCell ref="A19:C19"/>
    <mergeCell ref="A20:E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