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<sst xmlns="http://schemas.openxmlformats.org/spreadsheetml/2006/main" count="32" uniqueCount="32">
  <si>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</si>
  <si>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RSU030</t>
  </si>
  <si>
    <t xml:space="preserve">m</t>
  </si>
  <si>
    <t xml:space="preserve">Contrazócalo de mosaico hidráulico. Colocación en capa fina.</t>
  </si>
  <si>
    <r>
      <rPr>
        <sz val="8.25"/>
        <color rgb="FF000000"/>
        <rFont val="Arial"/>
        <family val="2"/>
      </rPr>
      <t xml:space="preserve">Contrazócalo de mosaico hidráulico, con piezas de 20x7 cm, monocolor, color a elegir, gama básica. COLOCACIÓN: en capa fina y mediante doble encolado con adhesivo cementoso de fraguado normal, de altas prestaciones, C1 T, con deslizamiento reducido Webercol Dur "WEBER", color gris. REJUNTADO: con mortero de juntas cementoso mejorado, tipo CG2 W A, con absorción de agua reducida y resistencia elevada a la abrasión, Webercolor Junta Fina "WEBER", color Blanco.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</si>
  <si>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</si>
  <si>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</si>
  <si>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</si>
  <si>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</si>
  <si>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</si>
  <si>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</si>
  <si>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</si>
  <si>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mt18bhi025a</t>
  </si>
  <si>
    <t xml:space="preserve">m</t>
  </si>
  <si>
    <t xml:space="preserve">Contrazócalo de mosaico hidráulico, con piezas de 20x7 cm, monocolor, color a elegir, gama básica.</t>
  </si>
  <si>
    <t xml:space="preserve">mt09mcw010d</t>
  </si>
  <si>
    <t xml:space="preserve">kg</t>
  </si>
  <si>
    <t xml:space="preserve">Adhesivo cementoso de fraguado normal, de altas prestaciones, C1 T, con deslizamiento reducido Webercol Dur "WEBER", color gris, a base de cemento gris, resina sintética, agregados silíceos y calcáreos y aditivos orgánicos e inorgánicos, con resistencia a la inmersión en agua.</t>
  </si>
  <si>
    <t xml:space="preserve">mt09mcw050fa</t>
  </si>
  <si>
    <t xml:space="preserve">kg</t>
  </si>
  <si>
    <t xml:space="preserve">Mortero de juntas cementoso mejorado, tipo CG2 W A, con absorción de agua reducida y resistencia elevada a la abrasión, Webercolor Junta Fina "WEBER", color Blanco, compuesto de cemento blanco, cemento gris, agregados calcáreos, resinas sintéticas, aditivos orgánicos e inorgánicos específicos y pigmentos minerales, con muy bajo contenido de sustancias orgánicas volátiles (VOC), extrafino e impermeable al agua, para rejuntado de todo tipo de piezas cerámicas y piedras naturales, para juntas de hasta 3 mm.</t>
  </si>
  <si>
    <t xml:space="preserve">Subtotal materiales:</t>
  </si>
  <si>
    <t xml:space="preserve">Mano de obra</t>
  </si>
  <si>
    <t xml:space="preserve">mo023</t>
  </si>
  <si>
    <t xml:space="preserve">h</t>
  </si>
  <si>
    <t xml:space="preserve">Operario colocador de pisos.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</si>
  <si>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</si>
  <si>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</si>
  <si>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</si>
  <si>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</si>
  <si>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7,08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</si>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</sst>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8.16" customWidth="1"/>
    <col min="4" max="4" width="73.78" customWidth="1"/>
    <col min="5" max="5" width="12.41" customWidth="1"/>
    <col min="6" max="6" width="11.56" customWidth="1"/>
    <col min="7" max="7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55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1">
        <v>1.05</v>
      </c>
      <c r="F10" s="12">
        <v>52.88</v>
      </c>
      <c r="G10" s="12">
        <f ca="1">ROUND(INDIRECT(ADDRESS(ROW()+(0), COLUMN()+(-2), 1))*INDIRECT(ADDRESS(ROW()+(0), COLUMN()+(-1), 1)), 2)</f>
        <v>55.52</v>
      </c>
    </row>
    <row r="11" spans="1:7" ht="45.00" thickBot="1" customHeight="1">
      <c r="A11" s="1" t="s">
        <v>15</v>
      </c>
      <c r="B11" s="1"/>
      <c r="C11" s="10" t="s">
        <v>16</v>
      </c>
      <c r="D11" s="1" t="s">
        <v>17</v>
      </c>
      <c r="E11" s="11">
        <v>0.015</v>
      </c>
      <c r="F11" s="12">
        <v>1.02</v>
      </c>
      <c r="G11" s="12">
        <f ca="1">ROUND(INDIRECT(ADDRESS(ROW()+(0), COLUMN()+(-2), 1))*INDIRECT(ADDRESS(ROW()+(0), COLUMN()+(-1), 1)), 2)</f>
        <v>0.02</v>
      </c>
    </row>
    <row r="12" spans="1:7" ht="76.50" thickBot="1" customHeight="1">
      <c r="A12" s="1" t="s">
        <v>18</v>
      </c>
      <c r="B12" s="1"/>
      <c r="C12" s="10" t="s">
        <v>19</v>
      </c>
      <c r="D12" s="1" t="s">
        <v>20</v>
      </c>
      <c r="E12" s="13">
        <v>0.02</v>
      </c>
      <c r="F12" s="14">
        <v>3.86</v>
      </c>
      <c r="G12" s="14">
        <f ca="1">ROUND(INDIRECT(ADDRESS(ROW()+(0), COLUMN()+(-2), 1))*INDIRECT(ADDRESS(ROW()+(0), COLUMN()+(-1), 1)), 2)</f>
        <v>0.08</v>
      </c>
    </row>
    <row r="13" spans="1:7" ht="13.50" thickBot="1" customHeight="1">
      <c r="A13" s="15"/>
      <c r="B13" s="15"/>
      <c r="C13" s="15"/>
      <c r="D13" s="15"/>
      <c r="E13" s="9" t="s">
        <v>21</v>
      </c>
      <c r="F13" s="9"/>
      <c r="G13" s="17">
        <f ca="1">ROUND(SUM(INDIRECT(ADDRESS(ROW()+(-1), COLUMN()+(0), 1)),INDIRECT(ADDRESS(ROW()+(-2), COLUMN()+(0), 1)),INDIRECT(ADDRESS(ROW()+(-3), COLUMN()+(0), 1))), 2)</f>
        <v>55.62</v>
      </c>
    </row>
    <row r="14" spans="1:7" ht="13.50" thickBot="1" customHeight="1">
      <c r="A14" s="15">
        <v>2</v>
      </c>
      <c r="B14" s="15"/>
      <c r="C14" s="15"/>
      <c r="D14" s="18" t="s">
        <v>22</v>
      </c>
      <c r="E14" s="18"/>
      <c r="F14" s="15"/>
      <c r="G14" s="15"/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3">
        <v>0.237</v>
      </c>
      <c r="F15" s="14">
        <v>31.48</v>
      </c>
      <c r="G15" s="14">
        <f ca="1">ROUND(INDIRECT(ADDRESS(ROW()+(0), COLUMN()+(-2), 1))*INDIRECT(ADDRESS(ROW()+(0), COLUMN()+(-1), 1)), 2)</f>
        <v>7.46</v>
      </c>
    </row>
    <row r="16" spans="1:7" ht="13.50" thickBot="1" customHeight="1">
      <c r="A16" s="15"/>
      <c r="B16" s="15"/>
      <c r="C16" s="15"/>
      <c r="D16" s="15"/>
      <c r="E16" s="9" t="s">
        <v>26</v>
      </c>
      <c r="F16" s="9"/>
      <c r="G16" s="17">
        <f ca="1">ROUND(SUM(INDIRECT(ADDRESS(ROW()+(-1), COLUMN()+(0), 1))), 2)</f>
        <v>7.46</v>
      </c>
    </row>
    <row r="17" spans="1:7" ht="13.50" thickBot="1" customHeight="1">
      <c r="A17" s="15">
        <v>3</v>
      </c>
      <c r="B17" s="15"/>
      <c r="C17" s="15"/>
      <c r="D17" s="18" t="s">
        <v>27</v>
      </c>
      <c r="E17" s="18"/>
      <c r="F17" s="15"/>
      <c r="G17" s="15"/>
    </row>
    <row r="18" spans="1:7" ht="13.50" thickBot="1" customHeight="1">
      <c r="A18" s="19"/>
      <c r="B18" s="19"/>
      <c r="C18" s="20" t="s">
        <v>28</v>
      </c>
      <c r="D18" s="19" t="s">
        <v>29</v>
      </c>
      <c r="E18" s="13">
        <v>2</v>
      </c>
      <c r="F18" s="14">
        <f ca="1">ROUND(SUM(INDIRECT(ADDRESS(ROW()+(-2), COLUMN()+(1), 1)),INDIRECT(ADDRESS(ROW()+(-5), COLUMN()+(1), 1))), 2)</f>
        <v>63.08</v>
      </c>
      <c r="G18" s="14">
        <f ca="1">ROUND(INDIRECT(ADDRESS(ROW()+(0), COLUMN()+(-2), 1))*INDIRECT(ADDRESS(ROW()+(0), COLUMN()+(-1), 1))/100, 2)</f>
        <v>1.26</v>
      </c>
    </row>
    <row r="19" spans="1:7" ht="13.50" thickBot="1" customHeight="1">
      <c r="A19" s="21" t="s">
        <v>30</v>
      </c>
      <c r="B19" s="21"/>
      <c r="C19" s="22"/>
      <c r="D19" s="23"/>
      <c r="E19" s="24" t="s">
        <v>31</v>
      </c>
      <c r="F19" s="25"/>
      <c r="G19" s="26">
        <f ca="1">ROUND(SUM(INDIRECT(ADDRESS(ROW()+(-1), COLUMN()+(0), 1)),INDIRECT(ADDRESS(ROW()+(-3), COLUMN()+(0), 1)),INDIRECT(ADDRESS(ROW()+(-6), COLUMN()+(0), 1))), 2)</f>
        <v>64.34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E13:F13"/>
    <mergeCell ref="A14:B14"/>
    <mergeCell ref="D14:E14"/>
    <mergeCell ref="A15:B15"/>
    <mergeCell ref="A16:B16"/>
    <mergeCell ref="E16:F16"/>
    <mergeCell ref="A17:B17"/>
    <mergeCell ref="D17:E17"/>
    <mergeCell ref="A18:B18"/>
    <mergeCell ref="A19:D19"/>
    <mergeCell ref="E19:F19"/>
  </mergeCells>
  <pageMargins left="0.147638" right="0.147638" top="0.206693" bottom="0.206693" header="0.0" footer="0.0"/>
  <pageSetup paperSize="9" orientation="portrait"/>
  <rowBreaks count="0" manualBreakCount="0">
    </rowBreaks>
</worksheet>
</file>